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6" i="9"/>
  <c r="E26"/>
  <c r="F26"/>
  <c r="D26" i="8"/>
  <c r="E26"/>
  <c r="F26"/>
  <c r="D22" i="2"/>
  <c r="E22"/>
  <c r="F22"/>
  <c r="C22"/>
  <c r="D24" i="1"/>
  <c r="E24"/>
  <c r="F24"/>
  <c r="C26" i="9"/>
  <c r="C26" i="8"/>
  <c r="C24" i="1" l="1"/>
  <c r="D17" i="9"/>
  <c r="E17"/>
  <c r="F17"/>
  <c r="C17"/>
  <c r="D25" i="3"/>
  <c r="E25"/>
  <c r="F25"/>
  <c r="C25"/>
  <c r="D36" i="2"/>
  <c r="E36"/>
  <c r="F36"/>
  <c r="C36"/>
  <c r="F38" i="3"/>
  <c r="E38"/>
  <c r="D38"/>
  <c r="C38"/>
  <c r="D33" i="6"/>
  <c r="E33"/>
  <c r="F33"/>
  <c r="C33"/>
  <c r="D31" i="3"/>
  <c r="E31"/>
  <c r="F31"/>
  <c r="C31"/>
  <c r="F16"/>
  <c r="E16"/>
  <c r="D16"/>
  <c r="C16"/>
  <c r="D17" i="6"/>
  <c r="E17"/>
  <c r="F17"/>
  <c r="C17"/>
  <c r="D39" i="8"/>
  <c r="E39"/>
  <c r="F39"/>
  <c r="C39"/>
  <c r="D31" i="1"/>
  <c r="E31"/>
  <c r="F31"/>
  <c r="C31"/>
  <c r="C16" i="8"/>
  <c r="D16"/>
  <c r="E16"/>
  <c r="F16"/>
  <c r="D40" i="1"/>
  <c r="E40"/>
  <c r="F40"/>
  <c r="C40"/>
  <c r="D34" i="7"/>
  <c r="E34"/>
  <c r="F34"/>
  <c r="C34"/>
  <c r="D27" i="6"/>
  <c r="E27"/>
  <c r="F27"/>
  <c r="C27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8" i="2"/>
  <c r="E28"/>
  <c r="F28"/>
  <c r="C28"/>
  <c r="D31" i="8"/>
  <c r="E31"/>
  <c r="F31"/>
  <c r="C31"/>
  <c r="D27" i="7"/>
  <c r="E27"/>
  <c r="F27"/>
  <c r="C27"/>
  <c r="D17"/>
  <c r="E17"/>
  <c r="F17"/>
  <c r="C17"/>
  <c r="E14" i="1"/>
  <c r="F14"/>
  <c r="D14"/>
  <c r="C14"/>
</calcChain>
</file>

<file path=xl/sharedStrings.xml><?xml version="1.0" encoding="utf-8"?>
<sst xmlns="http://schemas.openxmlformats.org/spreadsheetml/2006/main" count="395" uniqueCount="118">
  <si>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</si>
  <si>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</si>
  <si>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</si>
  <si>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</si>
  <si>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</si>
  <si>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</si>
  <si>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</si>
  <si>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</si>
  <si>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</si>
  <si>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</si>
  <si>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</si>
  <si>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</si>
  <si>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</si>
  <si>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</si>
  <si>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</si>
  <si>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</si>
  <si>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</si>
  <si>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</si>
  <si>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</si>
  <si>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</si>
  <si>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</si>
  <si>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</si>
  <si>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</si>
  <si>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</si>
  <si>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</si>
  <si>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</si>
  <si>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</si>
  <si>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</si>
  <si>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</si>
  <si>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</si>
  <si>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</si>
  <si>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</si>
  <si>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</si>
  <si>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</si>
  <si>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Kopā(5-9kl):</t>
  </si>
  <si>
    <t>Siers</t>
  </si>
  <si>
    <t>A3</t>
  </si>
  <si>
    <t>200/20</t>
  </si>
  <si>
    <t>150/20</t>
  </si>
  <si>
    <t>Svaigi tomati</t>
  </si>
  <si>
    <t>Kakao ar pienu</t>
  </si>
  <si>
    <t>Grīķu biezputra ar sviestu</t>
  </si>
  <si>
    <t>Mannas biezputra ar džemu</t>
  </si>
  <si>
    <t>Apelsīnu kompots</t>
  </si>
  <si>
    <t>Piens</t>
  </si>
  <si>
    <t>Biezpiena sieriņš Mazulis</t>
  </si>
  <si>
    <t>50/150</t>
  </si>
  <si>
    <t>Kukuruzas pārslas ar pienu</t>
  </si>
  <si>
    <t>100/50</t>
  </si>
  <si>
    <t>Ābolu kompots</t>
  </si>
  <si>
    <t>Bulciņa ar kanēli</t>
  </si>
  <si>
    <t>Baltmaize ar kausētu sieru</t>
  </si>
  <si>
    <t>40/30</t>
  </si>
  <si>
    <t>Vārīta ola</t>
  </si>
  <si>
    <t>1gb/40g</t>
  </si>
  <si>
    <t>Rozīņu  kompots</t>
  </si>
  <si>
    <t>Plovs ar cūkgaļu</t>
  </si>
  <si>
    <t>75/200</t>
  </si>
  <si>
    <t>Marinēti gurķi</t>
  </si>
  <si>
    <t>Citronu  kompots</t>
  </si>
  <si>
    <t>Svētdiena  2017.g. 08. oktobris</t>
  </si>
  <si>
    <t>Sestdiena  2017.g.07. oktobris</t>
  </si>
  <si>
    <t>Piektdiena  2017.g. 06. oktobris</t>
  </si>
  <si>
    <t>Ceturtdiena  2017.g. 05. oktobris</t>
  </si>
  <si>
    <t>Trešdiena  2017.g. 04. oktobris</t>
  </si>
  <si>
    <t>Otrdiena  2017.g. 03. oktobris</t>
  </si>
  <si>
    <t>Pirmdiena  2017.g. 02. oktobris</t>
  </si>
  <si>
    <t>Rīsu zupa ar gaļas frikadēlēm</t>
  </si>
  <si>
    <t>250/17,5</t>
  </si>
  <si>
    <t>Šnicele liellopu</t>
  </si>
  <si>
    <t>Svaigu kāpostu salāti ar ķimenēm</t>
  </si>
  <si>
    <t xml:space="preserve">Plānas pankūkas. ar biezpienu </t>
  </si>
  <si>
    <t>Omlete ar sieru</t>
  </si>
  <si>
    <t>A3;A7</t>
  </si>
  <si>
    <t>Zalie zirnīši konservēti</t>
  </si>
  <si>
    <t>Kafija ar pienu</t>
  </si>
  <si>
    <t>Svaigu kāpostu zupa ar krēj., gaļu</t>
  </si>
  <si>
    <t>Svaigi gurķi</t>
  </si>
  <si>
    <t>Pīrādziņi ar sv.kāpostiem</t>
  </si>
  <si>
    <t>Kartupeļu sacepums ar aknām</t>
  </si>
  <si>
    <t>Auzu biezputra ar sviestu</t>
  </si>
  <si>
    <t>Borščs ar kāpostiem, gaļu</t>
  </si>
  <si>
    <t>Maltas gaļas rulete</t>
  </si>
  <si>
    <t>100/15</t>
  </si>
  <si>
    <t xml:space="preserve">Burkānu salāti ar ķiplokiem 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</si>
  <si>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</si>
  <si>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</si>
  <si>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Makaronu cacepums ar gaļu</t>
  </si>
  <si>
    <t>235/5</t>
  </si>
  <si>
    <t>Rasoļņiks ar gaļu</t>
  </si>
  <si>
    <t>Sautēta vista ar dārzeniem</t>
  </si>
  <si>
    <t>100/250</t>
  </si>
  <si>
    <t>Rauga pankūkas ar āboliem</t>
  </si>
  <si>
    <t>Prosas biezputra ar sviestu</t>
  </si>
  <si>
    <t>Kartupeļu zupa ar pūpiņām, gaļu</t>
  </si>
  <si>
    <t>Zivs ar dārzeniem tom.mērcē</t>
  </si>
  <si>
    <t>A1;A4</t>
  </si>
  <si>
    <t>Vārīti rīsi</t>
  </si>
  <si>
    <t>Kompots ar ogam</t>
  </si>
  <si>
    <t>Manniks ar kīseļi</t>
  </si>
  <si>
    <t>150/100</t>
  </si>
  <si>
    <t>Pildīti kartupeļi</t>
  </si>
  <si>
    <t>Biešu zupa ar krēj., gaļu</t>
  </si>
  <si>
    <t>Gaļas guļašs</t>
  </si>
  <si>
    <t>100/60</t>
  </si>
  <si>
    <t>Vārīti kartupeļi</t>
  </si>
  <si>
    <t>Apetīte salāti</t>
  </si>
  <si>
    <t>Žavētu augļu kompots</t>
  </si>
  <si>
    <t>Karstmaize ar āboliem</t>
  </si>
  <si>
    <t>Dārzeņu rizotto</t>
  </si>
  <si>
    <t>Vārīti makaroni ar sieru</t>
  </si>
  <si>
    <t>150/10/10</t>
  </si>
  <si>
    <t>Skābēņu zupa ar gaļu</t>
  </si>
  <si>
    <t>Azu</t>
  </si>
  <si>
    <t>Sula</t>
  </si>
  <si>
    <t xml:space="preserve">Vafeles </t>
  </si>
  <si>
    <t>Ceptas aknas</t>
  </si>
  <si>
    <t xml:space="preserve">Dārzeņu salāti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</si>
</sst>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opLeftCell="A4" workbookViewId="0">
      <selection activeCell="C24" sqref="C2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66</v>
      </c>
      <c r="B4" s="37"/>
      <c r="C4" s="37"/>
      <c r="D4" s="37"/>
      <c r="E4" s="37"/>
      <c r="F4" s="37"/>
      <c r="G4" s="37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27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45</v>
      </c>
      <c r="B10" s="4">
        <v>40</v>
      </c>
      <c r="C10" s="4">
        <v>6.04</v>
      </c>
      <c r="D10" s="4">
        <v>9.0399999999999991</v>
      </c>
      <c r="E10" s="4">
        <v>9.8800000000000008</v>
      </c>
      <c r="F10" s="4">
        <v>147.19999999999999</v>
      </c>
      <c r="G10" s="8" t="s">
        <v>20</v>
      </c>
    </row>
    <row r="11" spans="1:16">
      <c r="A11" s="2" t="s">
        <v>42</v>
      </c>
      <c r="B11" s="4" t="s">
        <v>37</v>
      </c>
      <c r="C11" s="4">
        <v>2.95</v>
      </c>
      <c r="D11" s="4">
        <v>2.42</v>
      </c>
      <c r="E11" s="4">
        <v>44.44</v>
      </c>
      <c r="F11" s="4">
        <v>211.34</v>
      </c>
      <c r="G11" s="8" t="s">
        <v>19</v>
      </c>
    </row>
    <row r="12" spans="1:16">
      <c r="A12" s="11" t="s">
        <v>28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33</v>
      </c>
      <c r="C14" s="17">
        <f>SUM(C9:C13)</f>
        <v>10.909999999999998</v>
      </c>
      <c r="D14" s="17">
        <f>SUM(D9:D13)</f>
        <v>20.13</v>
      </c>
      <c r="E14" s="17">
        <f>SUM(E9:E13)</f>
        <v>71.679999999999993</v>
      </c>
      <c r="F14" s="17">
        <f>SUM(F9:F13)</f>
        <v>514.82999999999993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25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67</v>
      </c>
      <c r="B18" s="4" t="s">
        <v>68</v>
      </c>
      <c r="C18" s="4">
        <v>5.14</v>
      </c>
      <c r="D18" s="4">
        <v>6.21</v>
      </c>
      <c r="E18" s="4">
        <v>13.5</v>
      </c>
      <c r="F18" s="4">
        <v>122.25</v>
      </c>
      <c r="G18" s="8"/>
    </row>
    <row r="19" spans="1:7">
      <c r="A19" s="5" t="s">
        <v>69</v>
      </c>
      <c r="B19" s="4">
        <v>100</v>
      </c>
      <c r="C19" s="4">
        <v>16.34</v>
      </c>
      <c r="D19" s="4">
        <v>13.69</v>
      </c>
      <c r="E19" s="4">
        <v>17.670000000000002</v>
      </c>
      <c r="F19" s="4">
        <v>260.87</v>
      </c>
      <c r="G19" s="8" t="s">
        <v>30</v>
      </c>
    </row>
    <row r="20" spans="1:7">
      <c r="A20" s="2" t="s">
        <v>70</v>
      </c>
      <c r="B20" s="4">
        <v>100</v>
      </c>
      <c r="C20" s="4">
        <v>1.26</v>
      </c>
      <c r="D20" s="4">
        <v>4.79</v>
      </c>
      <c r="E20" s="4">
        <v>4.41</v>
      </c>
      <c r="F20" s="4">
        <v>65.73</v>
      </c>
      <c r="G20" s="8"/>
    </row>
    <row r="21" spans="1:7">
      <c r="A21" s="2" t="s">
        <v>31</v>
      </c>
      <c r="B21" s="4">
        <v>150</v>
      </c>
      <c r="C21" s="4">
        <v>3.27</v>
      </c>
      <c r="D21" s="4">
        <v>2.84</v>
      </c>
      <c r="E21" s="4">
        <v>20.51</v>
      </c>
      <c r="F21" s="4">
        <v>120.62</v>
      </c>
      <c r="G21" s="8"/>
    </row>
    <row r="22" spans="1:7">
      <c r="A22" s="2" t="s">
        <v>43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>C17+C18+C19+C20+C21+C22+C23</f>
        <v>31.2</v>
      </c>
      <c r="D24" s="19">
        <f t="shared" ref="D24:F24" si="0">D17+D18+D19+D20+D21+D22+D23</f>
        <v>28.65</v>
      </c>
      <c r="E24" s="19">
        <f t="shared" si="0"/>
        <v>99.65</v>
      </c>
      <c r="F24" s="19">
        <f t="shared" si="0"/>
        <v>781.59999999999991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4"/>
      <c r="C28" s="4"/>
      <c r="D28" s="4"/>
      <c r="E28" s="4"/>
      <c r="F28" s="4"/>
      <c r="G28" s="8"/>
    </row>
    <row r="29" spans="1:7">
      <c r="A29" s="2" t="s">
        <v>47</v>
      </c>
      <c r="B29" s="4" t="s">
        <v>46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20</v>
      </c>
    </row>
    <row r="30" spans="1:7">
      <c r="A30" s="2" t="s">
        <v>26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>
      <c r="A31" s="2"/>
      <c r="B31" s="18" t="s">
        <v>33</v>
      </c>
      <c r="C31" s="19">
        <f>SUM(C27:C30)</f>
        <v>9.5299999999999994</v>
      </c>
      <c r="D31" s="19">
        <f t="shared" ref="D31:F31" si="1">SUM(D27:D30)</f>
        <v>3.96</v>
      </c>
      <c r="E31" s="19">
        <f t="shared" si="1"/>
        <v>61.15</v>
      </c>
      <c r="F31" s="19">
        <f t="shared" si="1"/>
        <v>319.99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27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71</v>
      </c>
      <c r="B35" s="4" t="s">
        <v>37</v>
      </c>
      <c r="C35" s="4">
        <v>29.88</v>
      </c>
      <c r="D35" s="4">
        <v>25.75</v>
      </c>
      <c r="E35" s="4">
        <v>57.48</v>
      </c>
      <c r="F35" s="4">
        <v>581.20000000000005</v>
      </c>
      <c r="G35" s="8" t="s">
        <v>23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24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33</v>
      </c>
      <c r="C40" s="19">
        <f>SUM(C34:C39)</f>
        <v>31.8</v>
      </c>
      <c r="D40" s="19">
        <f t="shared" ref="D40:F40" si="2">SUM(D34:D39)</f>
        <v>34.42</v>
      </c>
      <c r="E40" s="19">
        <f t="shared" si="2"/>
        <v>74.839999999999989</v>
      </c>
      <c r="F40" s="19">
        <f t="shared" si="2"/>
        <v>737.49</v>
      </c>
      <c r="G40" s="8"/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C22" sqref="C22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65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25</v>
      </c>
      <c r="B9" s="4" t="s">
        <v>29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72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73</v>
      </c>
    </row>
    <row r="11" spans="1:9">
      <c r="A11" s="2" t="s">
        <v>74</v>
      </c>
      <c r="B11" s="4">
        <v>30</v>
      </c>
      <c r="C11" s="4">
        <v>1.26</v>
      </c>
      <c r="D11" s="4">
        <v>0.06</v>
      </c>
      <c r="E11" s="4">
        <v>3.24</v>
      </c>
      <c r="F11" s="4">
        <v>20.7</v>
      </c>
      <c r="G11" s="8"/>
    </row>
    <row r="12" spans="1:9">
      <c r="A12" s="2" t="s">
        <v>75</v>
      </c>
      <c r="B12" s="4">
        <v>200</v>
      </c>
      <c r="C12" s="4">
        <v>1.6</v>
      </c>
      <c r="D12" s="4">
        <v>1.03</v>
      </c>
      <c r="E12" s="4">
        <v>3.08</v>
      </c>
      <c r="F12" s="4">
        <v>55.95</v>
      </c>
      <c r="G12" s="8" t="s">
        <v>19</v>
      </c>
    </row>
    <row r="13" spans="1:9">
      <c r="A13" s="11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33</v>
      </c>
      <c r="C14" s="20">
        <f>SUM(C9:C13)</f>
        <v>20.970000000000002</v>
      </c>
      <c r="D14" s="20">
        <f t="shared" ref="D14:F14" si="0">SUM(D9:D13)</f>
        <v>28.84</v>
      </c>
      <c r="E14" s="20">
        <f t="shared" si="0"/>
        <v>27.959999999999994</v>
      </c>
      <c r="F14" s="20">
        <f t="shared" si="0"/>
        <v>488.78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25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76</v>
      </c>
      <c r="B18" s="4" t="s">
        <v>22</v>
      </c>
      <c r="C18" s="4">
        <v>5.37</v>
      </c>
      <c r="D18" s="4">
        <v>5.8</v>
      </c>
      <c r="E18" s="4">
        <v>8.09</v>
      </c>
      <c r="F18" s="4">
        <v>124.74</v>
      </c>
      <c r="G18" s="8" t="s">
        <v>20</v>
      </c>
    </row>
    <row r="19" spans="1:7">
      <c r="A19" s="2" t="s">
        <v>56</v>
      </c>
      <c r="B19" s="4" t="s">
        <v>57</v>
      </c>
      <c r="C19" s="4">
        <v>22.98</v>
      </c>
      <c r="D19" s="4">
        <v>34.869999999999997</v>
      </c>
      <c r="E19" s="4">
        <v>52.87</v>
      </c>
      <c r="F19" s="4">
        <v>617.03</v>
      </c>
      <c r="G19" s="8"/>
    </row>
    <row r="20" spans="1:7">
      <c r="A20" s="2" t="s">
        <v>77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7">
      <c r="A21" s="2" t="s">
        <v>59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/>
      <c r="B22" s="18" t="s">
        <v>34</v>
      </c>
      <c r="C22" s="20">
        <f>C17+C18+C19+C20+C21</f>
        <v>33.909999999999997</v>
      </c>
      <c r="D22" s="20">
        <f t="shared" ref="D22:F22" si="1">D17+D18+D19+D20+D21</f>
        <v>41.75</v>
      </c>
      <c r="E22" s="20">
        <f t="shared" si="1"/>
        <v>104.94000000000001</v>
      </c>
      <c r="F22" s="20">
        <f t="shared" si="1"/>
        <v>957</v>
      </c>
      <c r="G22" s="8"/>
    </row>
    <row r="23" spans="1:7">
      <c r="A23" s="2"/>
      <c r="B23" s="24"/>
      <c r="C23" s="26"/>
      <c r="D23" s="26"/>
      <c r="E23" s="26"/>
      <c r="F23" s="26"/>
      <c r="G23" s="8"/>
    </row>
    <row r="24" spans="1:7" ht="15.75">
      <c r="A24" s="9" t="s">
        <v>3</v>
      </c>
      <c r="C24" s="7"/>
      <c r="D24" s="7"/>
      <c r="E24" s="7"/>
      <c r="F24" s="7"/>
      <c r="G24" s="7"/>
    </row>
    <row r="25" spans="1:7">
      <c r="A25" s="2" t="s">
        <v>78</v>
      </c>
      <c r="B25" s="4">
        <v>70</v>
      </c>
      <c r="C25" s="4">
        <v>4.9800000000000004</v>
      </c>
      <c r="D25" s="4">
        <v>4.71</v>
      </c>
      <c r="E25" s="4">
        <v>29.2</v>
      </c>
      <c r="F25" s="4">
        <v>179.1</v>
      </c>
      <c r="G25" s="8" t="s">
        <v>23</v>
      </c>
    </row>
    <row r="26" spans="1:7">
      <c r="A26" s="11" t="s">
        <v>28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26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18" t="s">
        <v>33</v>
      </c>
      <c r="C28" s="20">
        <f>SUM(C25:C27)</f>
        <v>5.8100000000000005</v>
      </c>
      <c r="D28" s="20">
        <f t="shared" ref="D28:F28" si="2">SUM(D25:D27)</f>
        <v>5.07</v>
      </c>
      <c r="E28" s="20">
        <f t="shared" si="2"/>
        <v>48.800000000000004</v>
      </c>
      <c r="F28" s="20">
        <f t="shared" si="2"/>
        <v>264.08999999999997</v>
      </c>
      <c r="G28" s="8"/>
    </row>
    <row r="29" spans="1:7">
      <c r="A29" s="2"/>
      <c r="B29" s="15"/>
      <c r="C29" s="25"/>
      <c r="D29" s="25"/>
      <c r="E29" s="25"/>
      <c r="F29" s="25"/>
      <c r="G29" s="8"/>
    </row>
    <row r="30" spans="1:7" ht="15.75">
      <c r="A30" s="9" t="s">
        <v>4</v>
      </c>
      <c r="C30" s="7"/>
      <c r="D30" s="7"/>
      <c r="E30" s="7"/>
      <c r="F30" s="7"/>
      <c r="G30" s="7"/>
    </row>
    <row r="31" spans="1:7">
      <c r="A31" s="2" t="s">
        <v>25</v>
      </c>
      <c r="B31" s="4" t="s">
        <v>29</v>
      </c>
      <c r="C31" s="4">
        <v>2.76</v>
      </c>
      <c r="D31" s="4">
        <v>0.62</v>
      </c>
      <c r="E31" s="4">
        <v>19.079999999999998</v>
      </c>
      <c r="F31" s="4">
        <v>96.4</v>
      </c>
      <c r="G31" s="6" t="s">
        <v>10</v>
      </c>
    </row>
    <row r="32" spans="1:7">
      <c r="A32" s="2" t="s">
        <v>79</v>
      </c>
      <c r="B32" s="4" t="s">
        <v>37</v>
      </c>
      <c r="C32" s="4">
        <v>17.329999999999998</v>
      </c>
      <c r="D32" s="4">
        <v>10.64</v>
      </c>
      <c r="E32" s="4">
        <v>25.94</v>
      </c>
      <c r="F32" s="4">
        <v>268.85000000000002</v>
      </c>
      <c r="G32" s="8"/>
    </row>
    <row r="33" spans="1:7">
      <c r="A33" s="11" t="s">
        <v>24</v>
      </c>
      <c r="B33" s="4">
        <v>10</v>
      </c>
      <c r="C33" s="4">
        <v>0.28000000000000003</v>
      </c>
      <c r="D33" s="4">
        <v>8.25</v>
      </c>
      <c r="E33" s="4">
        <v>0.08</v>
      </c>
      <c r="F33" s="4">
        <v>75.69</v>
      </c>
      <c r="G33" s="6" t="s">
        <v>20</v>
      </c>
    </row>
    <row r="34" spans="1:7">
      <c r="A34" s="11" t="s">
        <v>28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39</v>
      </c>
      <c r="B35" s="4">
        <v>30</v>
      </c>
      <c r="C35" s="4">
        <v>0.3</v>
      </c>
      <c r="D35" s="4">
        <v>0.06</v>
      </c>
      <c r="E35" s="4">
        <v>0.78</v>
      </c>
      <c r="F35" s="4">
        <v>4.8600000000000003</v>
      </c>
      <c r="G35" s="8"/>
    </row>
    <row r="36" spans="1:7">
      <c r="A36" s="2"/>
      <c r="B36" s="18" t="s">
        <v>33</v>
      </c>
      <c r="C36" s="20">
        <f>SUM(C31:C35)</f>
        <v>20.669999999999998</v>
      </c>
      <c r="D36" s="20">
        <f>SUM(D31:D35)</f>
        <v>19.569999999999997</v>
      </c>
      <c r="E36" s="20">
        <f>SUM(E31:E35)</f>
        <v>52.879999999999995</v>
      </c>
      <c r="F36" s="20">
        <f>SUM(F31:F35)</f>
        <v>473.8</v>
      </c>
      <c r="G36" s="8"/>
    </row>
    <row r="37" spans="1:7">
      <c r="A37" s="2"/>
      <c r="C37" s="4"/>
      <c r="D37" s="4"/>
      <c r="E37" s="4"/>
      <c r="F37" s="4"/>
      <c r="G37" s="8"/>
    </row>
    <row r="39" spans="1:7">
      <c r="A39" s="5" t="s">
        <v>11</v>
      </c>
      <c r="D39" s="10"/>
      <c r="E39" s="10"/>
      <c r="F39" t="s">
        <v>16</v>
      </c>
    </row>
    <row r="41" spans="1:7">
      <c r="A41" s="5" t="s">
        <v>12</v>
      </c>
      <c r="D41" s="10"/>
      <c r="E41" s="10"/>
      <c r="F41" t="s">
        <v>15</v>
      </c>
    </row>
    <row r="43" spans="1:7">
      <c r="A43" s="5" t="s">
        <v>13</v>
      </c>
    </row>
    <row r="44" spans="1:7">
      <c r="A44" s="5" t="s">
        <v>14</v>
      </c>
      <c r="D44" s="10"/>
      <c r="E44" s="10"/>
      <c r="F44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F26" sqref="F26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0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64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27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80</v>
      </c>
      <c r="B12" s="4" t="s">
        <v>32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19</v>
      </c>
    </row>
    <row r="13" spans="1:11">
      <c r="A13" s="2" t="s">
        <v>35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28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24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33</v>
      </c>
      <c r="C16" s="20">
        <f t="shared" ref="C16:E16" si="0">SUM(C11:C15)</f>
        <v>16.16</v>
      </c>
      <c r="D16" s="20">
        <f t="shared" si="0"/>
        <v>28.39</v>
      </c>
      <c r="E16" s="20">
        <f t="shared" si="0"/>
        <v>58.8</v>
      </c>
      <c r="F16" s="20">
        <f>SUM(F11:F15)</f>
        <v>556.49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25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81</v>
      </c>
      <c r="B20" s="4" t="s">
        <v>22</v>
      </c>
      <c r="C20" s="4">
        <v>5.33</v>
      </c>
      <c r="D20" s="4">
        <v>8.1300000000000008</v>
      </c>
      <c r="E20" s="4">
        <v>10.84</v>
      </c>
      <c r="F20" s="4">
        <v>137.85</v>
      </c>
      <c r="G20" s="8" t="s">
        <v>20</v>
      </c>
    </row>
    <row r="21" spans="1:8">
      <c r="A21" s="2" t="s">
        <v>82</v>
      </c>
      <c r="B21" s="4" t="s">
        <v>83</v>
      </c>
      <c r="C21" s="4">
        <v>13.17</v>
      </c>
      <c r="D21" s="4">
        <v>32.32</v>
      </c>
      <c r="E21" s="4">
        <v>6.95</v>
      </c>
      <c r="F21" s="4">
        <v>371.32</v>
      </c>
      <c r="G21" s="8" t="s">
        <v>30</v>
      </c>
    </row>
    <row r="22" spans="1:8">
      <c r="A22" s="2" t="s">
        <v>31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8">
      <c r="A23" s="2" t="s">
        <v>84</v>
      </c>
      <c r="B23" s="4">
        <v>50</v>
      </c>
      <c r="C23" s="4">
        <v>0.49</v>
      </c>
      <c r="D23" s="4">
        <v>1.84</v>
      </c>
      <c r="E23" s="4">
        <v>2.41</v>
      </c>
      <c r="F23" s="4">
        <v>28.16</v>
      </c>
      <c r="G23" s="8"/>
    </row>
    <row r="24" spans="1:8">
      <c r="A24" s="2" t="s">
        <v>49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34</v>
      </c>
      <c r="C26" s="20">
        <f>C19+C20+C21+C22+C23+C24</f>
        <v>27.379999999999995</v>
      </c>
      <c r="D26" s="20">
        <f t="shared" ref="D26:F26" si="1">D19+D20+D21+D22+D23+D24</f>
        <v>46.370000000000005</v>
      </c>
      <c r="E26" s="20">
        <f t="shared" si="1"/>
        <v>84.800000000000011</v>
      </c>
      <c r="F26" s="20">
        <f t="shared" si="1"/>
        <v>872.99999999999989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50</v>
      </c>
      <c r="B28" s="4">
        <v>50</v>
      </c>
      <c r="C28" s="4">
        <v>4.68</v>
      </c>
      <c r="D28" s="4">
        <v>7.89</v>
      </c>
      <c r="E28" s="4">
        <v>30.63</v>
      </c>
      <c r="F28" s="4">
        <v>212.26</v>
      </c>
      <c r="G28" s="8" t="s">
        <v>23</v>
      </c>
    </row>
    <row r="29" spans="1:8">
      <c r="A29" s="2" t="s">
        <v>44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8"/>
    </row>
    <row r="31" spans="1:8">
      <c r="A31" s="2"/>
      <c r="B31" s="18" t="s">
        <v>33</v>
      </c>
      <c r="C31" s="20">
        <f>SUM(C28:C30)</f>
        <v>10.28</v>
      </c>
      <c r="D31" s="20">
        <f t="shared" ref="D31:F31" si="2">SUM(D28:D30)</f>
        <v>11.89</v>
      </c>
      <c r="E31" s="20">
        <f t="shared" si="2"/>
        <v>40.03</v>
      </c>
      <c r="F31" s="20">
        <f t="shared" si="2"/>
        <v>308.26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27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32" t="s">
        <v>85</v>
      </c>
      <c r="B34" s="4" t="s">
        <v>38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86</v>
      </c>
    </row>
    <row r="35" spans="1:7">
      <c r="A35" s="11" t="s">
        <v>24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33</v>
      </c>
      <c r="C39" s="20">
        <f>SUM(C33:C38)</f>
        <v>29.560000000000002</v>
      </c>
      <c r="D39" s="20">
        <f t="shared" ref="D39:F39" si="3">SUM(D33:D38)</f>
        <v>24.87</v>
      </c>
      <c r="E39" s="20">
        <f t="shared" si="3"/>
        <v>43.559999999999995</v>
      </c>
      <c r="F39" s="20">
        <f t="shared" si="3"/>
        <v>517.42000000000007</v>
      </c>
      <c r="G39" s="8"/>
    </row>
    <row r="40" spans="1:7">
      <c r="A40" s="2"/>
      <c r="C40" s="4"/>
      <c r="D40" s="4"/>
      <c r="E40" s="4"/>
      <c r="F40" s="4"/>
      <c r="G40" s="8"/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7" workbookViewId="0">
      <selection activeCell="H28" sqref="H28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0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63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25</v>
      </c>
      <c r="B11" s="4" t="s">
        <v>29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87</v>
      </c>
      <c r="B12" s="4" t="s">
        <v>88</v>
      </c>
      <c r="C12" s="4">
        <v>22.64</v>
      </c>
      <c r="D12" s="4">
        <v>14.3</v>
      </c>
      <c r="E12" s="4">
        <v>49.03</v>
      </c>
      <c r="F12" s="4">
        <v>414.88</v>
      </c>
      <c r="G12" s="8" t="s">
        <v>10</v>
      </c>
    </row>
    <row r="13" spans="1:17">
      <c r="A13" s="2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7">
      <c r="A14" s="11" t="s">
        <v>28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2" t="s">
        <v>39</v>
      </c>
      <c r="B15" s="4">
        <v>30</v>
      </c>
      <c r="C15" s="4">
        <v>0.3</v>
      </c>
      <c r="D15" s="4">
        <v>0.06</v>
      </c>
      <c r="E15" s="4">
        <v>0.78</v>
      </c>
      <c r="F15" s="4">
        <v>4.8600000000000003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33</v>
      </c>
      <c r="C17" s="20">
        <f>SUM(C11:C16)</f>
        <v>25.98</v>
      </c>
      <c r="D17" s="20">
        <f t="shared" ref="D17:F17" si="0">SUM(D11:D16)</f>
        <v>23.23</v>
      </c>
      <c r="E17" s="20">
        <f t="shared" si="0"/>
        <v>75.97</v>
      </c>
      <c r="F17" s="20">
        <f t="shared" si="0"/>
        <v>619.83000000000004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25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89</v>
      </c>
      <c r="B21" s="4" t="s">
        <v>22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20</v>
      </c>
    </row>
    <row r="22" spans="1:17">
      <c r="A22" s="2" t="s">
        <v>90</v>
      </c>
      <c r="B22" s="4" t="s">
        <v>91</v>
      </c>
      <c r="C22" s="4">
        <v>29.64</v>
      </c>
      <c r="D22" s="4">
        <v>25.51</v>
      </c>
      <c r="E22" s="4">
        <v>27.56</v>
      </c>
      <c r="F22" s="4">
        <v>458.39</v>
      </c>
      <c r="G22" s="8" t="s">
        <v>10</v>
      </c>
    </row>
    <row r="23" spans="1:17">
      <c r="A23" s="2" t="s">
        <v>58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55</v>
      </c>
      <c r="B24" s="4">
        <v>200</v>
      </c>
      <c r="C24" s="4">
        <v>0.25</v>
      </c>
      <c r="D24" s="4">
        <v>0.06</v>
      </c>
      <c r="E24" s="4">
        <v>13.39</v>
      </c>
      <c r="F24" s="4">
        <v>55.1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8" t="s">
        <v>34</v>
      </c>
      <c r="C26" s="20">
        <f>C20+C21+C22+C23+C24+C25</f>
        <v>41.12</v>
      </c>
      <c r="D26" s="20">
        <f t="shared" ref="D26:F26" si="1">D20+D21+D22+D23+D24+D25</f>
        <v>30.279999999999998</v>
      </c>
      <c r="E26" s="20">
        <f t="shared" si="1"/>
        <v>93.45</v>
      </c>
      <c r="F26" s="20">
        <f t="shared" si="1"/>
        <v>837.31000000000006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51</v>
      </c>
      <c r="B29" s="4" t="s">
        <v>52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17">
      <c r="A30" s="2" t="s">
        <v>40</v>
      </c>
      <c r="B30" s="4">
        <v>200</v>
      </c>
      <c r="C30" s="4">
        <v>2.8</v>
      </c>
      <c r="D30" s="4">
        <v>2</v>
      </c>
      <c r="E30" s="4">
        <v>4.71</v>
      </c>
      <c r="F30" s="4">
        <v>76</v>
      </c>
      <c r="G30" s="8" t="s">
        <v>20</v>
      </c>
    </row>
    <row r="31" spans="1:17">
      <c r="A31" s="2"/>
      <c r="B31" s="18" t="s">
        <v>33</v>
      </c>
      <c r="C31" s="20">
        <f>C28+C29+C30</f>
        <v>10.45</v>
      </c>
      <c r="D31" s="20">
        <f t="shared" ref="D31:F31" si="2">D28+D29+D30</f>
        <v>7.63</v>
      </c>
      <c r="E31" s="20">
        <f t="shared" si="2"/>
        <v>29.060000000000002</v>
      </c>
      <c r="F31" s="20">
        <f t="shared" si="2"/>
        <v>257.43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27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92</v>
      </c>
      <c r="B34" s="4" t="s">
        <v>38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23</v>
      </c>
    </row>
    <row r="35" spans="1:7">
      <c r="A35" s="11" t="s">
        <v>24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11"/>
      <c r="B38" s="4"/>
      <c r="C38" s="4"/>
      <c r="D38" s="4"/>
      <c r="E38" s="4"/>
      <c r="F38" s="4"/>
      <c r="G38" s="8"/>
    </row>
    <row r="39" spans="1:7">
      <c r="B39" s="18" t="s">
        <v>33</v>
      </c>
      <c r="C39" s="20">
        <f>C33+C34+C35+C36+C37+C38</f>
        <v>13.34</v>
      </c>
      <c r="D39" s="20">
        <f t="shared" ref="D39:F39" si="3">D33+D34+D35+D36+D37+D38</f>
        <v>22.560000000000002</v>
      </c>
      <c r="E39" s="20">
        <f t="shared" si="3"/>
        <v>80.239999999999995</v>
      </c>
      <c r="F39" s="20">
        <f t="shared" si="3"/>
        <v>578.48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opLeftCell="A4" workbookViewId="0">
      <selection activeCell="F25" sqref="F25"/>
    </sheetView>
  </sheetViews>
  <sheetFormatPr defaultRowHeight="1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62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27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93</v>
      </c>
      <c r="B12" s="4" t="s">
        <v>32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9">
      <c r="A13" s="2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9">
      <c r="A14" s="11" t="s">
        <v>28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 t="s">
        <v>35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</row>
    <row r="16" spans="1:9">
      <c r="B16" s="18" t="s">
        <v>33</v>
      </c>
      <c r="C16" s="20">
        <f>SUM(C11:C15)</f>
        <v>15.09</v>
      </c>
      <c r="D16" s="20">
        <f>SUM(D11:D15)</f>
        <v>26.709999999999997</v>
      </c>
      <c r="E16" s="20">
        <f>SUM(E11:E15)</f>
        <v>62.89</v>
      </c>
      <c r="F16" s="20">
        <f>SUM(F11:F15)</f>
        <v>553.45000000000005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25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94</v>
      </c>
      <c r="B20" s="4" t="s">
        <v>22</v>
      </c>
      <c r="C20" s="4">
        <v>5.75</v>
      </c>
      <c r="D20" s="4">
        <v>7.02</v>
      </c>
      <c r="E20" s="4">
        <v>20.37</v>
      </c>
      <c r="F20" s="4">
        <v>167.66</v>
      </c>
      <c r="G20" s="8" t="s">
        <v>20</v>
      </c>
    </row>
    <row r="21" spans="1:7">
      <c r="A21" s="2" t="s">
        <v>95</v>
      </c>
      <c r="B21" s="4" t="s">
        <v>48</v>
      </c>
      <c r="C21" s="4">
        <v>25.14</v>
      </c>
      <c r="D21" s="4">
        <v>8.08</v>
      </c>
      <c r="E21" s="4">
        <v>8.1</v>
      </c>
      <c r="F21" s="4">
        <v>205.68</v>
      </c>
      <c r="G21" s="8" t="s">
        <v>96</v>
      </c>
    </row>
    <row r="22" spans="1:7">
      <c r="A22" s="2" t="s">
        <v>97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98</v>
      </c>
      <c r="B23" s="4">
        <v>200</v>
      </c>
      <c r="C23" s="4">
        <v>0.21</v>
      </c>
      <c r="D23" s="4">
        <v>0.15</v>
      </c>
      <c r="E23" s="4">
        <v>0.15</v>
      </c>
      <c r="F23" s="4">
        <v>58.59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34</v>
      </c>
      <c r="C25" s="20">
        <f>C19+C20+C21+C22+C23+C24</f>
        <v>40.89</v>
      </c>
      <c r="D25" s="20">
        <f>D19+D20+D21+D22+D23+D24</f>
        <v>21.15</v>
      </c>
      <c r="E25" s="20">
        <f>E19+E20+E21+E22+E23+E24</f>
        <v>105.09</v>
      </c>
      <c r="F25" s="20">
        <f>F19+F20+F21+F22+F23+F24</f>
        <v>837.12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99</v>
      </c>
      <c r="B28" s="31" t="s">
        <v>100</v>
      </c>
      <c r="C28" s="4">
        <v>5.84</v>
      </c>
      <c r="D28" s="4">
        <v>1.37</v>
      </c>
      <c r="E28" s="4">
        <v>39.159999999999997</v>
      </c>
      <c r="F28" s="4">
        <v>192.33</v>
      </c>
      <c r="G28" s="29" t="s">
        <v>19</v>
      </c>
    </row>
    <row r="29" spans="1:7">
      <c r="A29" s="2" t="s">
        <v>26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8" t="s">
        <v>33</v>
      </c>
      <c r="C31" s="20">
        <f>C28+C29+C30</f>
        <v>6.67</v>
      </c>
      <c r="D31" s="20">
        <f t="shared" ref="D31:F31" si="0">D28+D29+D30</f>
        <v>1.73</v>
      </c>
      <c r="E31" s="20">
        <f t="shared" si="0"/>
        <v>51.76</v>
      </c>
      <c r="F31" s="20">
        <f t="shared" si="0"/>
        <v>249.32000000000002</v>
      </c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27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101</v>
      </c>
      <c r="B34" s="31" t="s">
        <v>37</v>
      </c>
      <c r="C34" s="33">
        <v>9.0839999999999996</v>
      </c>
      <c r="D34" s="33">
        <v>21.029</v>
      </c>
      <c r="E34" s="33">
        <v>38.24</v>
      </c>
      <c r="F34" s="33">
        <v>378.53</v>
      </c>
      <c r="G34" s="34"/>
    </row>
    <row r="35" spans="1:7">
      <c r="A35" s="11" t="s">
        <v>24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33</v>
      </c>
      <c r="C38" s="20">
        <f>C33+C34+C35+C36+C37</f>
        <v>11.004</v>
      </c>
      <c r="D38" s="20">
        <f t="shared" ref="D38:F38" si="1">D33+D34+D35+D36+D37</f>
        <v>29.699000000000002</v>
      </c>
      <c r="E38" s="20">
        <f t="shared" si="1"/>
        <v>55.6</v>
      </c>
      <c r="F38" s="20">
        <f t="shared" si="1"/>
        <v>534.81999999999994</v>
      </c>
      <c r="G38" s="8"/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19" workbookViewId="0">
      <selection activeCell="K30" sqref="K3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61</v>
      </c>
      <c r="B5" s="38"/>
      <c r="C5" s="38"/>
      <c r="D5" s="38"/>
      <c r="E5" s="38"/>
      <c r="F5" s="38"/>
      <c r="G5" s="38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25</v>
      </c>
      <c r="B12" s="4" t="s">
        <v>29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2" t="s">
        <v>53</v>
      </c>
      <c r="B13" s="4" t="s">
        <v>54</v>
      </c>
      <c r="C13" s="4">
        <v>5.08</v>
      </c>
      <c r="D13" s="4">
        <v>4.5999999999999996</v>
      </c>
      <c r="E13" s="4">
        <v>0.28000000000000003</v>
      </c>
      <c r="F13" s="4">
        <v>62.8</v>
      </c>
      <c r="G13" s="8" t="s">
        <v>36</v>
      </c>
    </row>
    <row r="14" spans="1:9">
      <c r="A14" s="2" t="s">
        <v>24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28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>
      <c r="A16" s="2" t="s">
        <v>41</v>
      </c>
      <c r="B16" s="4" t="s">
        <v>32</v>
      </c>
      <c r="C16" s="4">
        <v>8.61</v>
      </c>
      <c r="D16" s="4">
        <v>11.35</v>
      </c>
      <c r="E16" s="4">
        <v>41.17</v>
      </c>
      <c r="F16" s="4">
        <v>301.27</v>
      </c>
      <c r="G16" s="8" t="s">
        <v>20</v>
      </c>
    </row>
    <row r="17" spans="1:7">
      <c r="A17" s="11"/>
      <c r="B17" s="18" t="s">
        <v>33</v>
      </c>
      <c r="C17" s="20">
        <f>SUM(C12:C16)</f>
        <v>16.729999999999997</v>
      </c>
      <c r="D17" s="20">
        <f t="shared" ref="D17:F17" si="0">SUM(D12:D16)</f>
        <v>24.82</v>
      </c>
      <c r="E17" s="20">
        <f t="shared" si="0"/>
        <v>67.61</v>
      </c>
      <c r="F17" s="20">
        <f t="shared" si="0"/>
        <v>564.16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25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102</v>
      </c>
      <c r="B21" s="4" t="s">
        <v>22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20</v>
      </c>
    </row>
    <row r="22" spans="1:7">
      <c r="A22" s="2" t="s">
        <v>103</v>
      </c>
      <c r="B22" s="4" t="s">
        <v>104</v>
      </c>
      <c r="C22" s="4">
        <v>20.04</v>
      </c>
      <c r="D22" s="4">
        <v>12.88</v>
      </c>
      <c r="E22" s="4">
        <v>10.130000000000001</v>
      </c>
      <c r="F22" s="4">
        <v>236.61</v>
      </c>
      <c r="G22" s="8" t="s">
        <v>30</v>
      </c>
    </row>
    <row r="23" spans="1:7">
      <c r="A23" s="2" t="s">
        <v>105</v>
      </c>
      <c r="B23" s="4">
        <v>150</v>
      </c>
      <c r="C23" s="4">
        <v>3.09</v>
      </c>
      <c r="D23" s="4">
        <v>0.16</v>
      </c>
      <c r="E23" s="4">
        <v>22.87</v>
      </c>
      <c r="F23" s="4">
        <v>105.24</v>
      </c>
      <c r="G23" s="8"/>
    </row>
    <row r="24" spans="1:7">
      <c r="A24" s="2" t="s">
        <v>106</v>
      </c>
      <c r="B24" s="4">
        <v>50</v>
      </c>
      <c r="C24" s="4">
        <v>0.77</v>
      </c>
      <c r="D24" s="4">
        <v>3.69</v>
      </c>
      <c r="E24" s="4">
        <v>2.34</v>
      </c>
      <c r="F24" s="4">
        <v>45.59</v>
      </c>
      <c r="G24" s="8"/>
    </row>
    <row r="25" spans="1:7">
      <c r="A25" s="2" t="s">
        <v>107</v>
      </c>
      <c r="B25" s="4">
        <v>200</v>
      </c>
      <c r="C25" s="4">
        <v>0.24</v>
      </c>
      <c r="D25" s="4">
        <v>0.05</v>
      </c>
      <c r="E25" s="4">
        <v>12.3</v>
      </c>
      <c r="F25" s="4">
        <v>50.58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33</v>
      </c>
      <c r="C27" s="20">
        <f>SUM(C20:C26)</f>
        <v>34.800000000000004</v>
      </c>
      <c r="D27" s="20">
        <f t="shared" ref="D27:F27" si="1">SUM(D20:D26)</f>
        <v>26.180000000000003</v>
      </c>
      <c r="E27" s="20">
        <f t="shared" si="1"/>
        <v>98.14</v>
      </c>
      <c r="F27" s="20">
        <f t="shared" si="1"/>
        <v>774.31000000000006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108</v>
      </c>
      <c r="B30" s="4">
        <v>66</v>
      </c>
      <c r="C30" s="4">
        <v>4.33</v>
      </c>
      <c r="D30" s="4">
        <v>2.72</v>
      </c>
      <c r="E30" s="4">
        <v>23.7</v>
      </c>
      <c r="F30" s="4">
        <v>136.62</v>
      </c>
      <c r="G30" s="8" t="s">
        <v>20</v>
      </c>
    </row>
    <row r="31" spans="1:7">
      <c r="A31" s="2" t="s">
        <v>26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44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/>
      <c r="B33" s="18" t="s">
        <v>33</v>
      </c>
      <c r="C33" s="20">
        <f>SUM(C30:C32)</f>
        <v>10.76</v>
      </c>
      <c r="D33" s="20">
        <f t="shared" ref="D33:F33" si="2">SUM(D30:D32)</f>
        <v>7.08</v>
      </c>
      <c r="E33" s="20">
        <f t="shared" si="2"/>
        <v>45.699999999999996</v>
      </c>
      <c r="F33" s="20">
        <f t="shared" si="2"/>
        <v>289.61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25</v>
      </c>
      <c r="B35" s="4" t="s">
        <v>29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>
      <c r="A36" s="2" t="s">
        <v>24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28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109</v>
      </c>
      <c r="B38" s="4">
        <v>200</v>
      </c>
      <c r="C38" s="4">
        <v>5.8630000000000004</v>
      </c>
      <c r="D38" s="4">
        <v>17.7</v>
      </c>
      <c r="E38" s="4">
        <v>46.088000000000001</v>
      </c>
      <c r="F38" s="4">
        <v>367.1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33</v>
      </c>
      <c r="C40" s="20">
        <f>SUM(C35:C39)</f>
        <v>8.9030000000000005</v>
      </c>
      <c r="D40" s="20">
        <f t="shared" ref="D40:F40" si="3">SUM(D35:D39)</f>
        <v>26.57</v>
      </c>
      <c r="E40" s="20">
        <f t="shared" si="3"/>
        <v>72.24799999999999</v>
      </c>
      <c r="F40" s="20">
        <f t="shared" si="3"/>
        <v>567.19000000000005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4"/>
      <c r="C42" s="4"/>
      <c r="D42" s="4"/>
      <c r="E42" s="4"/>
      <c r="F42" s="4"/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A40" sqref="A40:G40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60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25</v>
      </c>
      <c r="B11" s="4" t="s">
        <v>29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110</v>
      </c>
      <c r="B12" s="4" t="s">
        <v>111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19</v>
      </c>
    </row>
    <row r="13" spans="1:9">
      <c r="A13" s="11" t="s">
        <v>28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24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45</v>
      </c>
      <c r="B15" s="4">
        <v>40</v>
      </c>
      <c r="C15" s="4">
        <v>6.04</v>
      </c>
      <c r="D15" s="4">
        <v>9.0399999999999991</v>
      </c>
      <c r="E15" s="4">
        <v>9.8800000000000008</v>
      </c>
      <c r="F15" s="4">
        <v>147.19999999999999</v>
      </c>
      <c r="G15" s="8" t="s">
        <v>20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33</v>
      </c>
      <c r="C17" s="21">
        <f>SUM(C11:C15)</f>
        <v>17.169999999999998</v>
      </c>
      <c r="D17" s="21">
        <f t="shared" ref="D17:F17" si="0">SUM(D11:D15)</f>
        <v>30.82</v>
      </c>
      <c r="E17" s="21">
        <f t="shared" si="0"/>
        <v>73.47999999999999</v>
      </c>
      <c r="F17" s="21">
        <f t="shared" si="0"/>
        <v>645.6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25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112</v>
      </c>
      <c r="B22" s="4" t="s">
        <v>22</v>
      </c>
      <c r="C22" s="4">
        <v>6.87</v>
      </c>
      <c r="D22" s="4">
        <v>6.88</v>
      </c>
      <c r="E22" s="4">
        <v>11.14</v>
      </c>
      <c r="F22" s="4">
        <v>133.96</v>
      </c>
      <c r="G22" s="8" t="s">
        <v>20</v>
      </c>
    </row>
    <row r="23" spans="1:7">
      <c r="A23" s="2" t="s">
        <v>113</v>
      </c>
      <c r="B23" s="4" t="s">
        <v>91</v>
      </c>
      <c r="C23" s="4">
        <v>38.18</v>
      </c>
      <c r="D23" s="4">
        <v>16.07</v>
      </c>
      <c r="E23" s="4">
        <v>37.130000000000003</v>
      </c>
      <c r="F23" s="4">
        <v>445.86</v>
      </c>
      <c r="G23" s="8"/>
    </row>
    <row r="24" spans="1:7">
      <c r="A24" s="2" t="s">
        <v>39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114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33</v>
      </c>
      <c r="C27" s="20">
        <f>SUM(C21:C26)</f>
        <v>51.49</v>
      </c>
      <c r="D27" s="20">
        <f>SUM(D21:D26)</f>
        <v>24.23</v>
      </c>
      <c r="E27" s="20">
        <f>SUM(E21:E26)</f>
        <v>110.8</v>
      </c>
      <c r="F27" s="20">
        <f>SUM(F21:F26)</f>
        <v>877.47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26</v>
      </c>
      <c r="B30" s="31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7">
      <c r="A31" s="11" t="s">
        <v>28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7">
      <c r="A32" s="2" t="s">
        <v>115</v>
      </c>
      <c r="B32" s="4">
        <v>50</v>
      </c>
      <c r="C32" s="4">
        <v>2.5</v>
      </c>
      <c r="D32" s="4">
        <v>16.399999999999999</v>
      </c>
      <c r="E32" s="4">
        <v>28.2</v>
      </c>
      <c r="F32" s="4">
        <v>270.5</v>
      </c>
      <c r="G32" s="8"/>
    </row>
    <row r="33" spans="1:7">
      <c r="A33" s="11"/>
      <c r="B33" s="4"/>
      <c r="C33" s="4"/>
      <c r="D33" s="4"/>
      <c r="E33" s="4"/>
      <c r="F33" s="4"/>
      <c r="G33" s="8"/>
    </row>
    <row r="34" spans="1:7">
      <c r="A34" s="2"/>
      <c r="B34" s="18" t="s">
        <v>33</v>
      </c>
      <c r="C34" s="22">
        <f>SUM(C30:C33)</f>
        <v>3.33</v>
      </c>
      <c r="D34" s="22">
        <f t="shared" ref="D34:F34" si="1">SUM(D30:D33)</f>
        <v>16.759999999999998</v>
      </c>
      <c r="E34" s="22">
        <f t="shared" si="1"/>
        <v>47.8</v>
      </c>
      <c r="F34" s="22">
        <f t="shared" si="1"/>
        <v>355.49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25</v>
      </c>
      <c r="B36" s="4" t="s">
        <v>29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116</v>
      </c>
      <c r="B37" s="4">
        <v>100</v>
      </c>
      <c r="C37" s="4">
        <v>25.83</v>
      </c>
      <c r="D37" s="4">
        <v>16.329999999999998</v>
      </c>
      <c r="E37" s="4">
        <v>4.24</v>
      </c>
      <c r="F37" s="4">
        <v>267.18</v>
      </c>
      <c r="G37" s="8"/>
    </row>
    <row r="38" spans="1:7">
      <c r="A38" s="11" t="s">
        <v>24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28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35" t="s">
        <v>117</v>
      </c>
      <c r="B40" s="4">
        <v>100</v>
      </c>
      <c r="C40" s="4">
        <v>1.41</v>
      </c>
      <c r="D40" s="4">
        <v>7.2</v>
      </c>
      <c r="E40" s="4">
        <v>7.84</v>
      </c>
      <c r="F40" s="4">
        <v>101.8</v>
      </c>
      <c r="G40" s="8" t="s">
        <v>20</v>
      </c>
    </row>
    <row r="41" spans="1:7">
      <c r="A41" s="2"/>
      <c r="B41" s="4"/>
      <c r="C41" s="4"/>
      <c r="D41" s="4"/>
      <c r="E41" s="4"/>
      <c r="F41" s="4"/>
      <c r="G41" s="8"/>
    </row>
    <row r="42" spans="1:7">
      <c r="B42" s="18" t="s">
        <v>33</v>
      </c>
      <c r="C42" s="23">
        <f>SUM(C36:C41)</f>
        <v>30.279999999999998</v>
      </c>
      <c r="D42" s="23">
        <f t="shared" ref="D42:F42" si="2">SUM(D36:D41)</f>
        <v>32.4</v>
      </c>
      <c r="E42" s="23">
        <f t="shared" si="2"/>
        <v>38.239999999999995</v>
      </c>
      <c r="F42" s="23">
        <f t="shared" si="2"/>
        <v>569.07000000000005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2017-09-27T12:19:36Z</dcterms:modified>
</cp:coreProperties>
</file>