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pirm" sheetId="1" r:id="rId1"/>
    <sheet name="otrd" sheetId="2" r:id="rId2"/>
    <sheet name="tre" sheetId="8" r:id="rId3"/>
    <sheet name="cetur" sheetId="9" r:id="rId4"/>
    <sheet name="Piektdiena" sheetId="3" r:id="rId5"/>
    <sheet name="sestd" sheetId="6" r:id="rId6"/>
    <sheet name="svētd" sheetId="7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F23" i="2"/>
  <c r="E23"/>
  <c r="D23"/>
  <c r="C23"/>
  <c r="D26" i="9"/>
  <c r="E26"/>
  <c r="F26"/>
  <c r="D26" i="8"/>
  <c r="E26"/>
  <c r="F26"/>
  <c r="D24" i="1"/>
  <c r="E24"/>
  <c r="F24"/>
  <c r="C26" i="9"/>
  <c r="C26" i="8"/>
  <c r="C24" i="1" l="1"/>
  <c r="D17" i="9"/>
  <c r="E17"/>
  <c r="F17"/>
  <c r="C17"/>
  <c r="D25" i="3"/>
  <c r="E25"/>
  <c r="F25"/>
  <c r="C25"/>
  <c r="D37" i="2"/>
  <c r="E37"/>
  <c r="F37"/>
  <c r="C37"/>
  <c r="F38" i="3"/>
  <c r="E38"/>
  <c r="D38"/>
  <c r="C38"/>
  <c r="D33" i="6"/>
  <c r="E33"/>
  <c r="F33"/>
  <c r="C33"/>
  <c r="D31" i="3"/>
  <c r="E31"/>
  <c r="F31"/>
  <c r="C31"/>
  <c r="F16"/>
  <c r="E16"/>
  <c r="D16"/>
  <c r="C16"/>
  <c r="D17" i="6"/>
  <c r="E17"/>
  <c r="F17"/>
  <c r="C17"/>
  <c r="D39" i="8"/>
  <c r="E39"/>
  <c r="F39"/>
  <c r="C39"/>
  <c r="D31" i="1"/>
  <c r="E31"/>
  <c r="F31"/>
  <c r="C31"/>
  <c r="C16" i="8"/>
  <c r="D16"/>
  <c r="E16"/>
  <c r="F16"/>
  <c r="D40" i="1"/>
  <c r="E40"/>
  <c r="F40"/>
  <c r="C40"/>
  <c r="D34" i="7"/>
  <c r="E34"/>
  <c r="F34"/>
  <c r="C34"/>
  <c r="D27" i="6"/>
  <c r="E27"/>
  <c r="F27"/>
  <c r="C27"/>
  <c r="D39" i="9"/>
  <c r="E39"/>
  <c r="F39"/>
  <c r="C39"/>
  <c r="D14" i="2"/>
  <c r="E14"/>
  <c r="F14"/>
  <c r="C14"/>
  <c r="D40" i="6"/>
  <c r="E40"/>
  <c r="F40"/>
  <c r="C40"/>
  <c r="D42" i="7"/>
  <c r="E42"/>
  <c r="F42"/>
  <c r="C42"/>
  <c r="D31" i="9"/>
  <c r="E31"/>
  <c r="F31"/>
  <c r="C31"/>
  <c r="D29" i="2"/>
  <c r="E29"/>
  <c r="F29"/>
  <c r="C29"/>
  <c r="D31" i="8"/>
  <c r="E31"/>
  <c r="F31"/>
  <c r="C31"/>
  <c r="D27" i="7"/>
  <c r="E27"/>
  <c r="F27"/>
  <c r="C27"/>
  <c r="D17"/>
  <c r="E17"/>
  <c r="F17"/>
  <c r="C17"/>
  <c r="E14" i="1"/>
  <c r="F14"/>
  <c r="D14"/>
  <c r="C14"/>
</calcChain>
</file>

<file path=xl/sharedStrings.xml><?xml version="1.0" encoding="utf-8"?>
<sst xmlns="http://schemas.openxmlformats.org/spreadsheetml/2006/main" count="406" uniqueCount="117">
  <si>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</si>
  <si>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</si>
  <si>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</si>
  <si>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</si>
  <si>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</si>
  <si>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</si>
  <si>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</si>
  <si>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</si>
  <si>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</si>
  <si>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</si>
  <si>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</si>
  <si>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</si>
  <si>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</si>
  <si>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</si>
  <si>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</si>
  <si>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</si>
  <si>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</si>
  <si>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</si>
  <si>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</si>
  <si>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</si>
  <si>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</si>
  <si>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</si>
  <si>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250/12,5/5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</si>
  <si>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</si>
  <si>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</si>
  <si>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</si>
  <si>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</si>
  <si>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</si>
  <si>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</si>
  <si>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</si>
  <si>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</si>
  <si>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</si>
  <si>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</si>
  <si>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Kopā:</t>
  </si>
  <si>
    <t>Kopā(5-9kl):</t>
  </si>
  <si>
    <t>Siers</t>
  </si>
  <si>
    <t>A3</t>
  </si>
  <si>
    <t>200/20</t>
  </si>
  <si>
    <t>150/20</t>
  </si>
  <si>
    <t>Svaigi tomati</t>
  </si>
  <si>
    <t>Kakao ar pienu</t>
  </si>
  <si>
    <t>Apelsīnu kompots</t>
  </si>
  <si>
    <t>Piens</t>
  </si>
  <si>
    <t>Biezpiena sieriņš Mazulis</t>
  </si>
  <si>
    <t>Ābolu kompots</t>
  </si>
  <si>
    <t>Baltmaize ar kausētu sieru</t>
  </si>
  <si>
    <t>40/30</t>
  </si>
  <si>
    <t>Citronu  kompots</t>
  </si>
  <si>
    <t>Omlete ar sieru</t>
  </si>
  <si>
    <t>A3;A7</t>
  </si>
  <si>
    <t>Zalie zirnīši konservēti</t>
  </si>
  <si>
    <t>Kafija ar pienu</t>
  </si>
  <si>
    <t>Auzu biezputra ar sviestu</t>
  </si>
  <si>
    <t xml:space="preserve">Burkānu salāti ar ķiplokiem </t>
  </si>
  <si>
    <t>Rasoļņiks ar gaļu</t>
  </si>
  <si>
    <t>Rauga pankūkas ar āboliem</t>
  </si>
  <si>
    <t>A1;A4</t>
  </si>
  <si>
    <t>Vārīti rīsi</t>
  </si>
  <si>
    <t>Kompots ar ogam</t>
  </si>
  <si>
    <t>150/100</t>
  </si>
  <si>
    <t>Biešu zupa ar krēj., gaļu</t>
  </si>
  <si>
    <t>Gaļas guļašs</t>
  </si>
  <si>
    <t>100/60</t>
  </si>
  <si>
    <t>Žavētu augļu kompots</t>
  </si>
  <si>
    <t>Vārīti makaroni ar sieru</t>
  </si>
  <si>
    <t>150/10/10</t>
  </si>
  <si>
    <t>Skābēņu zupa ar gaļu</t>
  </si>
  <si>
    <t xml:space="preserve">Vafeles </t>
  </si>
  <si>
    <t xml:space="preserve">Dārzeņu salāti </t>
  </si>
  <si>
    <t>Pirmdiena  2017.g. 09. oktobris</t>
  </si>
  <si>
    <t>Otrdiena  2017.g. 10. oktobris</t>
  </si>
  <si>
    <t>Trešdiena  2017.g. 11. oktobris</t>
  </si>
  <si>
    <t>Ceturtdiena  2017.g.12. oktobris</t>
  </si>
  <si>
    <t>Piektdiena  2017.g. 13. oktobris</t>
  </si>
  <si>
    <t>Sestdiena  2017.g.14. oktobris</t>
  </si>
  <si>
    <t>Svētdiena  2017.g. 15. oktobris</t>
  </si>
  <si>
    <t>Kartupeļu zupa ar gaļas  frikadēlēm</t>
  </si>
  <si>
    <t>Šnicele dabiskā cūkgaļas</t>
  </si>
  <si>
    <t>Vārīti makaroni</t>
  </si>
  <si>
    <t>Pīrādz. ar biezpienu</t>
  </si>
  <si>
    <t>Rīvētu kart.plācenīši</t>
  </si>
  <si>
    <t>Ķefīrs</t>
  </si>
  <si>
    <t>Borščs ar pūpiņām, gaļu</t>
  </si>
  <si>
    <t>Bifšteks maltais</t>
  </si>
  <si>
    <t>Svaigu kāpostu salāti  ar papriku</t>
  </si>
  <si>
    <t>Vārīti kartupeļi ar biezpienu</t>
  </si>
  <si>
    <t>Vistas fileja dārzeņu mērcē</t>
  </si>
  <si>
    <t>100/75</t>
  </si>
  <si>
    <t>Svaigi gurķi</t>
  </si>
  <si>
    <t>Ābolu-bumbieru kompots</t>
  </si>
  <si>
    <t>Pīrādziņi. ar džemu</t>
  </si>
  <si>
    <t>Siļku fileja</t>
  </si>
  <si>
    <t>A4</t>
  </si>
  <si>
    <t>Mannas biezputra ar džemu</t>
  </si>
  <si>
    <t>Zirņu zupa ar gaļu</t>
  </si>
  <si>
    <t>Veselība salāti</t>
  </si>
  <si>
    <t>Bulciņa ar kanēli</t>
  </si>
  <si>
    <t>Vārīti griķi</t>
  </si>
  <si>
    <t>Aknu kotlete</t>
  </si>
  <si>
    <t>Rīsu biezputra ar sviestu</t>
  </si>
  <si>
    <t>Ceptā zivs</t>
  </si>
  <si>
    <t>Vitamīnu salāti</t>
  </si>
  <si>
    <t>Sulas dzēriens</t>
  </si>
  <si>
    <t xml:space="preserve">Ceptas olas ar sieru </t>
  </si>
  <si>
    <t>Rīsu zupa ar liellopu gaļu</t>
  </si>
  <si>
    <t>250/17.5</t>
  </si>
  <si>
    <t>Kotlete Iecienīta</t>
  </si>
  <si>
    <t>Ceptie kartupeļi</t>
  </si>
  <si>
    <t>Baltmaize ar medu</t>
  </si>
  <si>
    <t>40/20</t>
  </si>
  <si>
    <t>Sļiņķi vāreņiki ar krējumu</t>
  </si>
  <si>
    <t>A7;A3</t>
  </si>
  <si>
    <t>5 graudu biezputra  ar sviestu</t>
  </si>
  <si>
    <t xml:space="preserve">Zrazi </t>
  </si>
  <si>
    <t>Svaigu kāpostu salāti ar burkānu un eļļu</t>
  </si>
  <si>
    <t>Augļu salāti</t>
  </si>
  <si>
    <t>Vistas salāti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</si>
</sst>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K15" sqref="K15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5" t="s">
        <v>0</v>
      </c>
      <c r="B1" s="35"/>
      <c r="C1" s="35"/>
      <c r="D1" s="35"/>
      <c r="E1" s="35"/>
      <c r="F1" s="35"/>
      <c r="G1" s="35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6" t="s">
        <v>69</v>
      </c>
      <c r="B4" s="36"/>
      <c r="C4" s="36"/>
      <c r="D4" s="36"/>
      <c r="E4" s="36"/>
      <c r="F4" s="36"/>
      <c r="G4" s="36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25</v>
      </c>
      <c r="B9" s="4" t="s">
        <v>29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16">
      <c r="A10" s="2" t="s">
        <v>48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49</v>
      </c>
    </row>
    <row r="11" spans="1:16">
      <c r="A11" s="2" t="s">
        <v>50</v>
      </c>
      <c r="B11" s="4">
        <v>30</v>
      </c>
      <c r="C11" s="4">
        <v>1.26</v>
      </c>
      <c r="D11" s="4">
        <v>0.06</v>
      </c>
      <c r="E11" s="4">
        <v>3.24</v>
      </c>
      <c r="F11" s="4">
        <v>20.7</v>
      </c>
      <c r="G11" s="8"/>
    </row>
    <row r="12" spans="1:16">
      <c r="A12" s="2" t="s">
        <v>40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20</v>
      </c>
      <c r="I12" s="2"/>
      <c r="J12" s="4"/>
      <c r="K12" s="4"/>
      <c r="L12" s="4"/>
      <c r="M12" s="4"/>
      <c r="N12" s="4"/>
      <c r="O12" s="8"/>
    </row>
    <row r="13" spans="1:16">
      <c r="A13" s="2" t="s">
        <v>24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16">
      <c r="A14" s="2"/>
      <c r="B14" s="16" t="s">
        <v>33</v>
      </c>
      <c r="C14" s="17">
        <f>SUM(C9:C13)</f>
        <v>22.17</v>
      </c>
      <c r="D14" s="17">
        <f>SUM(D9:D13)</f>
        <v>29.81</v>
      </c>
      <c r="E14" s="17">
        <f>SUM(E9:E13)</f>
        <v>29.589999999999996</v>
      </c>
      <c r="F14" s="17">
        <f>SUM(F9:F13)</f>
        <v>508.83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25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76</v>
      </c>
      <c r="B18" s="4" t="s">
        <v>22</v>
      </c>
      <c r="C18" s="4">
        <v>8.6999999999999993</v>
      </c>
      <c r="D18" s="4">
        <v>6.17</v>
      </c>
      <c r="E18" s="4">
        <v>16.78</v>
      </c>
      <c r="F18" s="4">
        <v>157.44999999999999</v>
      </c>
      <c r="G18" s="8" t="s">
        <v>20</v>
      </c>
    </row>
    <row r="19" spans="1:7">
      <c r="A19" s="2" t="s">
        <v>77</v>
      </c>
      <c r="B19" s="4">
        <v>72</v>
      </c>
      <c r="C19" s="4">
        <v>23.85</v>
      </c>
      <c r="D19" s="4">
        <v>12.401999999999999</v>
      </c>
      <c r="E19" s="4">
        <v>10.38</v>
      </c>
      <c r="F19" s="4">
        <v>248.54</v>
      </c>
      <c r="G19" s="8"/>
    </row>
    <row r="20" spans="1:7">
      <c r="A20" s="2" t="s">
        <v>53</v>
      </c>
      <c r="B20" s="4">
        <v>50</v>
      </c>
      <c r="C20" s="4">
        <v>0.49</v>
      </c>
      <c r="D20" s="4">
        <v>1.84</v>
      </c>
      <c r="E20" s="4">
        <v>2.41</v>
      </c>
      <c r="F20" s="4">
        <v>28.16</v>
      </c>
      <c r="G20" s="8"/>
    </row>
    <row r="21" spans="1:7">
      <c r="A21" s="2" t="s">
        <v>78</v>
      </c>
      <c r="B21" s="4">
        <v>200</v>
      </c>
      <c r="C21" s="4">
        <v>6.52</v>
      </c>
      <c r="D21" s="4">
        <v>2.73</v>
      </c>
      <c r="E21" s="4">
        <v>43.7</v>
      </c>
      <c r="F21" s="4">
        <v>225.46</v>
      </c>
      <c r="G21" s="8" t="s">
        <v>19</v>
      </c>
    </row>
    <row r="22" spans="1:7">
      <c r="A22" s="2" t="s">
        <v>44</v>
      </c>
      <c r="B22" s="4">
        <v>200</v>
      </c>
      <c r="C22" s="4">
        <v>0.08</v>
      </c>
      <c r="D22" s="4">
        <v>0.16</v>
      </c>
      <c r="E22" s="4">
        <v>8.9600000000000009</v>
      </c>
      <c r="F22" s="4">
        <v>37.6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34</v>
      </c>
      <c r="C24" s="19">
        <f>C17+C18+C19+C20+C21+C22+C23</f>
        <v>44.680000000000007</v>
      </c>
      <c r="D24" s="19">
        <f t="shared" ref="D24:F24" si="0">D17+D18+D19+D20+D21+D22+D23</f>
        <v>24.382000000000001</v>
      </c>
      <c r="E24" s="19">
        <f t="shared" si="0"/>
        <v>117.36000000000001</v>
      </c>
      <c r="F24" s="19">
        <f t="shared" si="0"/>
        <v>874.66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/>
      <c r="B27" s="4"/>
      <c r="C27" s="4"/>
      <c r="D27" s="4"/>
      <c r="E27" s="4"/>
      <c r="F27" s="4"/>
      <c r="G27" s="8"/>
    </row>
    <row r="28" spans="1:7">
      <c r="A28" s="11" t="s">
        <v>28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79</v>
      </c>
      <c r="B29" s="4">
        <v>75</v>
      </c>
      <c r="C29" s="4">
        <v>8.9700000000000006</v>
      </c>
      <c r="D29" s="4">
        <v>4.28</v>
      </c>
      <c r="E29" s="4">
        <v>29.94</v>
      </c>
      <c r="F29" s="4">
        <v>194.15</v>
      </c>
      <c r="G29" s="8" t="s">
        <v>23</v>
      </c>
    </row>
    <row r="30" spans="1:7">
      <c r="A30" s="2" t="s">
        <v>26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8"/>
    </row>
    <row r="31" spans="1:7">
      <c r="A31" s="2"/>
      <c r="B31" s="18" t="s">
        <v>33</v>
      </c>
      <c r="C31" s="19">
        <f>SUM(C27:C30)</f>
        <v>9.8000000000000007</v>
      </c>
      <c r="D31" s="19">
        <f t="shared" ref="D31:F31" si="1">SUM(D27:D30)</f>
        <v>4.6400000000000006</v>
      </c>
      <c r="E31" s="19">
        <f t="shared" si="1"/>
        <v>49.54</v>
      </c>
      <c r="F31" s="19">
        <f t="shared" si="1"/>
        <v>279.14</v>
      </c>
      <c r="G31" s="8"/>
    </row>
    <row r="32" spans="1:7">
      <c r="A32" s="2"/>
      <c r="B32" s="7"/>
      <c r="C32" s="12"/>
      <c r="D32" s="12"/>
      <c r="E32" s="12"/>
      <c r="F32" s="12"/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27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>
      <c r="A35" s="2" t="s">
        <v>80</v>
      </c>
      <c r="B35" s="4" t="s">
        <v>38</v>
      </c>
      <c r="C35" s="4">
        <v>7.03</v>
      </c>
      <c r="D35" s="4">
        <v>10.93</v>
      </c>
      <c r="E35" s="4">
        <v>39.82</v>
      </c>
      <c r="F35" s="4">
        <v>298.27</v>
      </c>
      <c r="G35" s="8" t="s">
        <v>23</v>
      </c>
    </row>
    <row r="36" spans="1:7">
      <c r="A36" s="2" t="s">
        <v>81</v>
      </c>
      <c r="B36" s="4">
        <v>200</v>
      </c>
      <c r="C36" s="4">
        <v>5.6</v>
      </c>
      <c r="D36" s="4">
        <v>5</v>
      </c>
      <c r="E36" s="4">
        <v>9.4</v>
      </c>
      <c r="F36" s="4">
        <v>104</v>
      </c>
      <c r="G36" s="8" t="s">
        <v>20</v>
      </c>
    </row>
    <row r="37" spans="1:7">
      <c r="A37" s="2" t="s">
        <v>24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33</v>
      </c>
      <c r="C40" s="19">
        <f>SUM(C34:C39)</f>
        <v>14.549999999999999</v>
      </c>
      <c r="D40" s="19">
        <f t="shared" ref="D40:F40" si="2">SUM(D34:D39)</f>
        <v>24.6</v>
      </c>
      <c r="E40" s="19">
        <f t="shared" si="2"/>
        <v>59.58</v>
      </c>
      <c r="F40" s="19">
        <f t="shared" si="2"/>
        <v>530.55999999999995</v>
      </c>
      <c r="G40" s="8"/>
    </row>
    <row r="43" spans="1:7">
      <c r="A43" s="5" t="s">
        <v>11</v>
      </c>
      <c r="D43" s="10"/>
      <c r="E43" s="10"/>
      <c r="F43" t="s">
        <v>16</v>
      </c>
    </row>
    <row r="45" spans="1:7">
      <c r="A45" s="5" t="s">
        <v>12</v>
      </c>
      <c r="D45" s="10"/>
      <c r="E45" s="10"/>
      <c r="F45" t="s">
        <v>15</v>
      </c>
    </row>
    <row r="47" spans="1:7">
      <c r="A47" s="5" t="s">
        <v>13</v>
      </c>
    </row>
    <row r="48" spans="1:7">
      <c r="A48" s="5" t="s">
        <v>14</v>
      </c>
      <c r="D48" s="10"/>
      <c r="E48" s="10"/>
      <c r="F48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A20" sqref="A20:G20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0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6" t="s">
        <v>70</v>
      </c>
      <c r="B4" s="37"/>
      <c r="C4" s="37"/>
      <c r="D4" s="37"/>
      <c r="E4" s="37"/>
      <c r="F4" s="37"/>
      <c r="G4" s="37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27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>
      <c r="A10" s="2" t="s">
        <v>52</v>
      </c>
      <c r="B10" s="4" t="s">
        <v>32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19</v>
      </c>
    </row>
    <row r="11" spans="1:9">
      <c r="A11" s="2" t="s">
        <v>35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11" t="s">
        <v>28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24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33</v>
      </c>
      <c r="C14" s="20">
        <f>SUM(C9:C13)</f>
        <v>16.16</v>
      </c>
      <c r="D14" s="20">
        <f t="shared" ref="D14:F14" si="0">SUM(D9:D13)</f>
        <v>28.39</v>
      </c>
      <c r="E14" s="20">
        <f t="shared" si="0"/>
        <v>58.8</v>
      </c>
      <c r="F14" s="20">
        <f t="shared" si="0"/>
        <v>556.49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25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82</v>
      </c>
      <c r="B18" s="4" t="s">
        <v>22</v>
      </c>
      <c r="C18" s="4">
        <v>7.1</v>
      </c>
      <c r="D18" s="4">
        <v>7.29</v>
      </c>
      <c r="E18" s="4">
        <v>13.09</v>
      </c>
      <c r="F18" s="4">
        <v>147.06</v>
      </c>
      <c r="G18" s="8"/>
    </row>
    <row r="19" spans="1:7">
      <c r="A19" s="2" t="s">
        <v>83</v>
      </c>
      <c r="B19" s="4">
        <v>100</v>
      </c>
      <c r="C19" s="4">
        <v>22.63</v>
      </c>
      <c r="D19" s="4">
        <v>28.31</v>
      </c>
      <c r="E19" s="4">
        <v>0.47</v>
      </c>
      <c r="F19" s="4">
        <v>347.13</v>
      </c>
      <c r="G19" s="8"/>
    </row>
    <row r="20" spans="1:7">
      <c r="A20" s="2" t="s">
        <v>31</v>
      </c>
      <c r="B20" s="4">
        <v>150</v>
      </c>
      <c r="C20" s="4">
        <v>3.27</v>
      </c>
      <c r="D20" s="4">
        <v>2.84</v>
      </c>
      <c r="E20" s="4">
        <v>20.51</v>
      </c>
      <c r="F20" s="4">
        <v>120.62</v>
      </c>
      <c r="G20" s="8"/>
    </row>
    <row r="21" spans="1:7">
      <c r="A21" s="2" t="s">
        <v>41</v>
      </c>
      <c r="B21" s="4">
        <v>200</v>
      </c>
      <c r="C21" s="4">
        <v>0.15</v>
      </c>
      <c r="D21" s="4">
        <v>0.04</v>
      </c>
      <c r="E21" s="4">
        <v>8.43</v>
      </c>
      <c r="F21" s="4">
        <v>34.68</v>
      </c>
      <c r="G21" s="8"/>
    </row>
    <row r="22" spans="1:7">
      <c r="A22" s="2" t="s">
        <v>84</v>
      </c>
      <c r="B22" s="4">
        <v>100</v>
      </c>
      <c r="C22" s="4">
        <v>1.26</v>
      </c>
      <c r="D22" s="4">
        <v>4.7699999999999996</v>
      </c>
      <c r="E22" s="4">
        <v>4.3600000000000003</v>
      </c>
      <c r="F22" s="4">
        <v>65.290000000000006</v>
      </c>
      <c r="G22" s="8"/>
    </row>
    <row r="23" spans="1:7">
      <c r="A23" s="2"/>
      <c r="B23" s="18" t="s">
        <v>34</v>
      </c>
      <c r="C23" s="20">
        <f>C17+C18+C19+C20+C21+C22</f>
        <v>39.449999999999996</v>
      </c>
      <c r="D23" s="20">
        <f t="shared" ref="D23:F23" si="1">D17+D18+D19+D20+D21+D22</f>
        <v>44.33</v>
      </c>
      <c r="E23" s="20">
        <f t="shared" si="1"/>
        <v>81.99</v>
      </c>
      <c r="F23" s="20">
        <f t="shared" si="1"/>
        <v>892.2299999999999</v>
      </c>
      <c r="G23" s="8"/>
    </row>
    <row r="24" spans="1:7">
      <c r="A24" s="2"/>
      <c r="B24" s="24"/>
      <c r="C24" s="26"/>
      <c r="D24" s="26"/>
      <c r="E24" s="26"/>
      <c r="F24" s="26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2" t="s">
        <v>45</v>
      </c>
      <c r="B26" s="4" t="s">
        <v>46</v>
      </c>
      <c r="C26" s="4">
        <v>7.65</v>
      </c>
      <c r="D26" s="4">
        <v>5.63</v>
      </c>
      <c r="E26" s="4">
        <v>24.35</v>
      </c>
      <c r="F26" s="4">
        <v>181.43</v>
      </c>
      <c r="G26" s="8" t="s">
        <v>19</v>
      </c>
    </row>
    <row r="27" spans="1:7">
      <c r="A27" s="2" t="s">
        <v>42</v>
      </c>
      <c r="B27" s="4">
        <v>200</v>
      </c>
      <c r="C27" s="4">
        <v>5.6</v>
      </c>
      <c r="D27" s="4">
        <v>4</v>
      </c>
      <c r="E27" s="4">
        <v>9.4</v>
      </c>
      <c r="F27" s="4">
        <v>96</v>
      </c>
      <c r="G27" s="8" t="s">
        <v>20</v>
      </c>
    </row>
    <row r="28" spans="1:7">
      <c r="A28" s="2" t="s">
        <v>26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8"/>
    </row>
    <row r="29" spans="1:7">
      <c r="A29" s="2"/>
      <c r="B29" s="18" t="s">
        <v>33</v>
      </c>
      <c r="C29" s="20">
        <f>SUM(C26:C28)</f>
        <v>14.08</v>
      </c>
      <c r="D29" s="20">
        <f t="shared" ref="D29:F29" si="2">SUM(D26:D28)</f>
        <v>9.9899999999999984</v>
      </c>
      <c r="E29" s="20">
        <f t="shared" si="2"/>
        <v>46.35</v>
      </c>
      <c r="F29" s="20">
        <f t="shared" si="2"/>
        <v>334.42</v>
      </c>
      <c r="G29" s="8"/>
    </row>
    <row r="30" spans="1:7">
      <c r="A30" s="2"/>
      <c r="B30" s="15"/>
      <c r="C30" s="25"/>
      <c r="D30" s="25"/>
      <c r="E30" s="25"/>
      <c r="F30" s="25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25</v>
      </c>
      <c r="B32" s="4" t="s">
        <v>29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64</v>
      </c>
      <c r="B33" s="4" t="s">
        <v>65</v>
      </c>
      <c r="C33" s="4">
        <v>8.09</v>
      </c>
      <c r="D33" s="4">
        <v>12.91</v>
      </c>
      <c r="E33" s="4">
        <v>37.44</v>
      </c>
      <c r="F33" s="4">
        <v>298.31</v>
      </c>
      <c r="G33" s="8" t="s">
        <v>19</v>
      </c>
    </row>
    <row r="34" spans="1:7">
      <c r="A34" s="11" t="s">
        <v>24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28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39</v>
      </c>
      <c r="B36" s="4">
        <v>50</v>
      </c>
      <c r="C36" s="4">
        <v>0.5</v>
      </c>
      <c r="D36" s="4">
        <v>0.1</v>
      </c>
      <c r="E36" s="4">
        <v>1.3</v>
      </c>
      <c r="F36" s="4">
        <v>8.1</v>
      </c>
      <c r="G36" s="8"/>
    </row>
    <row r="37" spans="1:7">
      <c r="A37" s="2"/>
      <c r="B37" s="18" t="s">
        <v>33</v>
      </c>
      <c r="C37" s="20">
        <f>SUM(C32:C36)</f>
        <v>11.629999999999999</v>
      </c>
      <c r="D37" s="20">
        <f>SUM(D32:D36)</f>
        <v>21.880000000000003</v>
      </c>
      <c r="E37" s="20">
        <f>SUM(E32:E36)</f>
        <v>64.899999999999991</v>
      </c>
      <c r="F37" s="20">
        <f>SUM(F32:F36)</f>
        <v>506.50000000000006</v>
      </c>
      <c r="G37" s="8"/>
    </row>
    <row r="38" spans="1:7">
      <c r="A38" s="2"/>
      <c r="C38" s="4"/>
      <c r="D38" s="4"/>
      <c r="E38" s="4"/>
      <c r="F38" s="4"/>
      <c r="G38" s="8"/>
    </row>
    <row r="40" spans="1:7">
      <c r="A40" s="5" t="s">
        <v>11</v>
      </c>
      <c r="D40" s="10"/>
      <c r="E40" s="10"/>
      <c r="F40" t="s">
        <v>16</v>
      </c>
    </row>
    <row r="42" spans="1:7">
      <c r="A42" s="5" t="s">
        <v>12</v>
      </c>
      <c r="D42" s="10"/>
      <c r="E42" s="10"/>
      <c r="F42" t="s">
        <v>15</v>
      </c>
    </row>
    <row r="44" spans="1:7">
      <c r="A44" s="5" t="s">
        <v>13</v>
      </c>
    </row>
    <row r="45" spans="1:7">
      <c r="A45" s="5" t="s">
        <v>14</v>
      </c>
      <c r="D45" s="10"/>
      <c r="E45" s="10"/>
      <c r="F45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13" workbookViewId="0">
      <selection activeCell="A33" sqref="A33:G33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5" t="s">
        <v>0</v>
      </c>
      <c r="B1" s="35"/>
      <c r="C1" s="35"/>
      <c r="D1" s="35"/>
      <c r="E1" s="35"/>
      <c r="F1" s="35"/>
      <c r="G1" s="35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6" t="s">
        <v>71</v>
      </c>
      <c r="B5" s="37"/>
      <c r="C5" s="37"/>
      <c r="D5" s="37"/>
      <c r="E5" s="37"/>
      <c r="F5" s="37"/>
      <c r="G5" s="37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25</v>
      </c>
      <c r="B11" s="4" t="s">
        <v>29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1">
      <c r="A12" s="2" t="s">
        <v>85</v>
      </c>
      <c r="B12" s="4" t="s">
        <v>59</v>
      </c>
      <c r="C12" s="4">
        <v>21.4</v>
      </c>
      <c r="D12" s="4">
        <v>12.3</v>
      </c>
      <c r="E12" s="4">
        <v>25.2</v>
      </c>
      <c r="F12" s="4">
        <v>297.14</v>
      </c>
      <c r="G12" s="8" t="s">
        <v>20</v>
      </c>
    </row>
    <row r="13" spans="1:11">
      <c r="A13" s="2" t="s">
        <v>35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  <c r="K13" s="27"/>
    </row>
    <row r="14" spans="1:11">
      <c r="A14" s="11" t="s">
        <v>28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24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33</v>
      </c>
      <c r="C16" s="20">
        <f t="shared" ref="C16:E16" si="0">SUM(C11:C15)</f>
        <v>29.459999999999997</v>
      </c>
      <c r="D16" s="20">
        <f t="shared" si="0"/>
        <v>27.509999999999998</v>
      </c>
      <c r="E16" s="20">
        <f t="shared" si="0"/>
        <v>51.36</v>
      </c>
      <c r="F16" s="20">
        <f>SUM(F11:F15)</f>
        <v>574.36999999999989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25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54</v>
      </c>
      <c r="B20" s="4" t="s">
        <v>22</v>
      </c>
      <c r="C20" s="4">
        <v>5.84</v>
      </c>
      <c r="D20" s="4">
        <v>3.48</v>
      </c>
      <c r="E20" s="4">
        <v>15.82</v>
      </c>
      <c r="F20" s="4">
        <v>136.87</v>
      </c>
      <c r="G20" s="8" t="s">
        <v>20</v>
      </c>
    </row>
    <row r="21" spans="1:8">
      <c r="A21" s="2" t="s">
        <v>86</v>
      </c>
      <c r="B21" s="4" t="s">
        <v>87</v>
      </c>
      <c r="C21" s="4">
        <v>34</v>
      </c>
      <c r="D21" s="4">
        <v>9.9</v>
      </c>
      <c r="E21" s="4">
        <v>3.75</v>
      </c>
      <c r="F21" s="4">
        <v>237.06</v>
      </c>
      <c r="G21" s="8" t="s">
        <v>19</v>
      </c>
    </row>
    <row r="22" spans="1:8">
      <c r="A22" s="2" t="s">
        <v>57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8">
      <c r="A23" s="2" t="s">
        <v>88</v>
      </c>
      <c r="B23" s="4">
        <v>50</v>
      </c>
      <c r="C23" s="4">
        <v>0.4</v>
      </c>
      <c r="D23" s="4"/>
      <c r="E23" s="4">
        <v>1.4</v>
      </c>
      <c r="F23" s="4">
        <v>7.5</v>
      </c>
      <c r="G23" s="8"/>
    </row>
    <row r="24" spans="1:8">
      <c r="A24" s="2" t="s">
        <v>89</v>
      </c>
      <c r="B24" s="4">
        <v>200</v>
      </c>
      <c r="C24" s="4">
        <v>0.16</v>
      </c>
      <c r="D24" s="4">
        <v>0.22</v>
      </c>
      <c r="E24" s="4">
        <v>10.98</v>
      </c>
      <c r="F24" s="4">
        <v>46.54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34</v>
      </c>
      <c r="C26" s="20">
        <f>C19+C20+C21+C22+C23+C24</f>
        <v>50.189999999999991</v>
      </c>
      <c r="D26" s="20">
        <f t="shared" ref="D26:F26" si="1">D19+D20+D21+D22+D23+D24</f>
        <v>19.5</v>
      </c>
      <c r="E26" s="20">
        <f t="shared" si="1"/>
        <v>108.42000000000002</v>
      </c>
      <c r="F26" s="20">
        <f t="shared" si="1"/>
        <v>833.16</v>
      </c>
      <c r="G26" s="8"/>
      <c r="H26" s="30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90</v>
      </c>
      <c r="B28" s="4">
        <v>70</v>
      </c>
      <c r="C28" s="4">
        <v>4.22</v>
      </c>
      <c r="D28" s="4">
        <v>1.84</v>
      </c>
      <c r="E28" s="4">
        <v>43.13</v>
      </c>
      <c r="F28" s="4">
        <v>205.9</v>
      </c>
      <c r="G28" s="8" t="s">
        <v>23</v>
      </c>
    </row>
    <row r="29" spans="1:8">
      <c r="A29" s="2" t="s">
        <v>40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20</v>
      </c>
    </row>
    <row r="30" spans="1:8">
      <c r="A30" s="2"/>
      <c r="B30" s="4"/>
      <c r="C30" s="4"/>
      <c r="D30" s="4"/>
      <c r="E30" s="4"/>
      <c r="F30" s="4"/>
      <c r="G30" s="8"/>
    </row>
    <row r="31" spans="1:8">
      <c r="A31" s="2"/>
      <c r="B31" s="18" t="s">
        <v>33</v>
      </c>
      <c r="C31" s="20">
        <f>SUM(C28:C30)</f>
        <v>7.02</v>
      </c>
      <c r="D31" s="20">
        <f t="shared" ref="D31:F31" si="2">SUM(D28:D30)</f>
        <v>3.84</v>
      </c>
      <c r="E31" s="20">
        <f t="shared" si="2"/>
        <v>47.84</v>
      </c>
      <c r="F31" s="20">
        <f t="shared" si="2"/>
        <v>281.89999999999998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25</v>
      </c>
      <c r="B33" s="4" t="s">
        <v>29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32" t="s">
        <v>68</v>
      </c>
      <c r="B34" s="4">
        <v>200</v>
      </c>
      <c r="C34" s="4">
        <v>2.82</v>
      </c>
      <c r="D34" s="4">
        <v>14.4</v>
      </c>
      <c r="E34" s="4">
        <v>15.7</v>
      </c>
      <c r="F34" s="4">
        <v>203.6</v>
      </c>
      <c r="G34" s="8" t="s">
        <v>20</v>
      </c>
    </row>
    <row r="35" spans="1:7">
      <c r="A35" s="11" t="s">
        <v>24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28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91</v>
      </c>
      <c r="B37" s="28">
        <v>50</v>
      </c>
      <c r="C37" s="28">
        <v>8.75</v>
      </c>
      <c r="D37" s="28">
        <v>23</v>
      </c>
      <c r="E37" s="28">
        <v>1.2E-2</v>
      </c>
      <c r="F37" s="28">
        <v>190</v>
      </c>
      <c r="G37" s="6" t="s">
        <v>92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33</v>
      </c>
      <c r="C39" s="20">
        <f>SUM(C33:C38)</f>
        <v>14.61</v>
      </c>
      <c r="D39" s="20">
        <f t="shared" ref="D39:F39" si="3">SUM(D33:D38)</f>
        <v>46.269999999999996</v>
      </c>
      <c r="E39" s="20">
        <f t="shared" si="3"/>
        <v>41.872</v>
      </c>
      <c r="F39" s="20">
        <f t="shared" si="3"/>
        <v>593.69000000000005</v>
      </c>
      <c r="G39" s="8"/>
    </row>
    <row r="40" spans="1:7">
      <c r="A40" s="2"/>
      <c r="C40" s="4"/>
      <c r="D40" s="4"/>
      <c r="E40" s="4"/>
      <c r="F40" s="4"/>
      <c r="G40" s="8"/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10" workbookViewId="0">
      <selection activeCell="H16" sqref="H16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5" t="s">
        <v>0</v>
      </c>
      <c r="B1" s="35"/>
      <c r="C1" s="35"/>
      <c r="D1" s="35"/>
      <c r="E1" s="35"/>
      <c r="F1" s="35"/>
      <c r="G1" s="35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6" t="s">
        <v>72</v>
      </c>
      <c r="B5" s="37"/>
      <c r="C5" s="37"/>
      <c r="D5" s="37"/>
      <c r="E5" s="37"/>
      <c r="F5" s="37"/>
      <c r="G5" s="37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27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93</v>
      </c>
      <c r="B12" s="4" t="s">
        <v>37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19</v>
      </c>
    </row>
    <row r="13" spans="1:17">
      <c r="A13" s="2" t="s">
        <v>24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17">
      <c r="A14" s="11" t="s">
        <v>28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7">
      <c r="A15" s="2" t="s">
        <v>43</v>
      </c>
      <c r="B15" s="4">
        <v>40</v>
      </c>
      <c r="C15" s="4">
        <v>6.04</v>
      </c>
      <c r="D15" s="4">
        <v>9.0399999999999991</v>
      </c>
      <c r="E15" s="4">
        <v>9.8800000000000008</v>
      </c>
      <c r="F15" s="4">
        <v>147.19999999999999</v>
      </c>
      <c r="G15" s="8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33</v>
      </c>
      <c r="C17" s="20">
        <f>SUM(C11:C16)</f>
        <v>10.91</v>
      </c>
      <c r="D17" s="20">
        <f t="shared" ref="D17:F17" si="0">SUM(D11:D16)</f>
        <v>20.13</v>
      </c>
      <c r="E17" s="20">
        <f t="shared" si="0"/>
        <v>71.679999999999993</v>
      </c>
      <c r="F17" s="20">
        <f t="shared" si="0"/>
        <v>514.82999999999993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25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94</v>
      </c>
      <c r="B21" s="4" t="s">
        <v>22</v>
      </c>
      <c r="C21" s="4">
        <v>9.43</v>
      </c>
      <c r="D21" s="4">
        <v>4.72</v>
      </c>
      <c r="E21" s="4">
        <v>19.07</v>
      </c>
      <c r="F21" s="4">
        <v>156.47999999999999</v>
      </c>
      <c r="G21" s="8" t="s">
        <v>20</v>
      </c>
    </row>
    <row r="22" spans="1:17">
      <c r="A22" s="2" t="s">
        <v>61</v>
      </c>
      <c r="B22" s="4" t="s">
        <v>62</v>
      </c>
      <c r="C22" s="4">
        <v>20.04</v>
      </c>
      <c r="D22" s="4">
        <v>12.88</v>
      </c>
      <c r="E22" s="4">
        <v>10.130000000000001</v>
      </c>
      <c r="F22" s="4">
        <v>236.61</v>
      </c>
      <c r="G22" s="8" t="s">
        <v>30</v>
      </c>
    </row>
    <row r="23" spans="1:17">
      <c r="A23" s="2" t="s">
        <v>31</v>
      </c>
      <c r="B23" s="4">
        <v>200</v>
      </c>
      <c r="C23" s="4">
        <v>4.3600000000000003</v>
      </c>
      <c r="D23" s="4">
        <v>4.91</v>
      </c>
      <c r="E23" s="4">
        <v>27.35</v>
      </c>
      <c r="F23" s="4">
        <v>171.01</v>
      </c>
      <c r="G23" s="8" t="s">
        <v>20</v>
      </c>
    </row>
    <row r="24" spans="1:17">
      <c r="A24" s="2" t="s">
        <v>95</v>
      </c>
      <c r="B24" s="4">
        <v>100</v>
      </c>
      <c r="C24" s="4">
        <v>1.72</v>
      </c>
      <c r="D24" s="4">
        <v>4.5</v>
      </c>
      <c r="E24" s="4">
        <v>5.65</v>
      </c>
      <c r="F24" s="4">
        <v>69.98</v>
      </c>
      <c r="G24" s="8"/>
    </row>
    <row r="25" spans="1:17">
      <c r="A25" s="2" t="s">
        <v>58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17">
      <c r="A26" s="2"/>
      <c r="B26" s="18" t="s">
        <v>34</v>
      </c>
      <c r="C26" s="20">
        <f>C20+C21+C22+C23+C24+C25</f>
        <v>40.799999999999997</v>
      </c>
      <c r="D26" s="20">
        <f t="shared" ref="D26:F26" si="1">D20+D21+D22+D23+D24+D25</f>
        <v>28.24</v>
      </c>
      <c r="E26" s="20">
        <f t="shared" si="1"/>
        <v>97.480000000000018</v>
      </c>
      <c r="F26" s="20">
        <f t="shared" si="1"/>
        <v>870.12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42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20</v>
      </c>
    </row>
    <row r="29" spans="1:17">
      <c r="A29" s="2" t="s">
        <v>96</v>
      </c>
      <c r="B29" s="4">
        <v>50</v>
      </c>
      <c r="C29" s="4">
        <v>4.68</v>
      </c>
      <c r="D29" s="4">
        <v>7.89</v>
      </c>
      <c r="E29" s="4">
        <v>30.63</v>
      </c>
      <c r="F29" s="4">
        <v>212.26</v>
      </c>
      <c r="G29" s="8" t="s">
        <v>23</v>
      </c>
    </row>
    <row r="30" spans="1:17">
      <c r="A30" s="2" t="s">
        <v>26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9"/>
    </row>
    <row r="31" spans="1:17">
      <c r="A31" s="2"/>
      <c r="B31" s="18" t="s">
        <v>33</v>
      </c>
      <c r="C31" s="20">
        <f>C28+C29+C30</f>
        <v>11.11</v>
      </c>
      <c r="D31" s="20">
        <f t="shared" ref="D31:F31" si="2">D28+D29+D30</f>
        <v>12.25</v>
      </c>
      <c r="E31" s="20">
        <f t="shared" si="2"/>
        <v>52.63</v>
      </c>
      <c r="F31" s="20">
        <f t="shared" si="2"/>
        <v>365.25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25</v>
      </c>
      <c r="B33" s="4" t="s">
        <v>29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97</v>
      </c>
      <c r="B34" s="4">
        <v>150</v>
      </c>
      <c r="C34" s="4">
        <v>9.11</v>
      </c>
      <c r="D34" s="4">
        <v>6.95</v>
      </c>
      <c r="E34" s="4">
        <v>49.37</v>
      </c>
      <c r="F34" s="4">
        <v>296.14999999999998</v>
      </c>
      <c r="G34" s="8"/>
    </row>
    <row r="35" spans="1:7">
      <c r="A35" s="11" t="s">
        <v>24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28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98</v>
      </c>
      <c r="B37" s="4">
        <v>50</v>
      </c>
      <c r="C37" s="4">
        <v>9.31</v>
      </c>
      <c r="D37" s="4">
        <v>4.93</v>
      </c>
      <c r="E37" s="4">
        <v>2.5299999999999998</v>
      </c>
      <c r="F37" s="4">
        <v>91.64</v>
      </c>
      <c r="G37" s="8" t="s">
        <v>30</v>
      </c>
    </row>
    <row r="38" spans="1:7">
      <c r="A38" s="2" t="s">
        <v>39</v>
      </c>
      <c r="B38" s="4">
        <v>50</v>
      </c>
      <c r="C38" s="4">
        <v>0.5</v>
      </c>
      <c r="D38" s="4">
        <v>0.1</v>
      </c>
      <c r="E38" s="4">
        <v>1.3</v>
      </c>
      <c r="F38" s="4">
        <v>8.1</v>
      </c>
      <c r="G38" s="8"/>
    </row>
    <row r="39" spans="1:7">
      <c r="B39" s="18" t="s">
        <v>33</v>
      </c>
      <c r="C39" s="20">
        <f>C33+C34+C35+C36+C37+C38</f>
        <v>21.96</v>
      </c>
      <c r="D39" s="20">
        <f t="shared" ref="D39:F39" si="3">D33+D34+D35+D36+D37+D38</f>
        <v>20.85</v>
      </c>
      <c r="E39" s="20">
        <f t="shared" si="3"/>
        <v>79.359999999999985</v>
      </c>
      <c r="F39" s="20">
        <f t="shared" si="3"/>
        <v>595.98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topLeftCell="A7" workbookViewId="0">
      <selection activeCell="A15" sqref="A15:G15"/>
    </sheetView>
  </sheetViews>
  <sheetFormatPr defaultRowHeight="15"/>
  <cols>
    <col min="1" max="1" width="34.42578125" customWidth="1"/>
    <col min="2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0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6" t="s">
        <v>73</v>
      </c>
      <c r="B5" s="37"/>
      <c r="C5" s="37"/>
      <c r="D5" s="37"/>
      <c r="E5" s="37"/>
      <c r="F5" s="37"/>
      <c r="G5" s="37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27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99</v>
      </c>
      <c r="B12" s="4" t="s">
        <v>32</v>
      </c>
      <c r="C12" s="4">
        <v>6.81</v>
      </c>
      <c r="D12" s="4">
        <v>10.43</v>
      </c>
      <c r="E12" s="4">
        <v>43.18</v>
      </c>
      <c r="F12" s="4">
        <v>293.83</v>
      </c>
      <c r="G12" s="8" t="s">
        <v>20</v>
      </c>
    </row>
    <row r="13" spans="1:9">
      <c r="A13" s="2" t="s">
        <v>24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9">
      <c r="A14" s="2" t="s">
        <v>40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9">
      <c r="A15" s="2" t="s">
        <v>35</v>
      </c>
      <c r="B15" s="4">
        <v>20</v>
      </c>
      <c r="C15" s="4">
        <v>5.0199999999999996</v>
      </c>
      <c r="D15" s="4">
        <v>6.34</v>
      </c>
      <c r="E15" s="4"/>
      <c r="F15" s="4">
        <v>77.14</v>
      </c>
      <c r="G15" s="6" t="s">
        <v>20</v>
      </c>
    </row>
    <row r="16" spans="1:9">
      <c r="B16" s="18" t="s">
        <v>33</v>
      </c>
      <c r="C16" s="20">
        <f>SUM(C11:C15)</f>
        <v>16.549999999999997</v>
      </c>
      <c r="D16" s="20">
        <f>SUM(D11:D15)</f>
        <v>27.44</v>
      </c>
      <c r="E16" s="20">
        <f>SUM(E11:E15)</f>
        <v>58.25</v>
      </c>
      <c r="F16" s="20">
        <f>SUM(F11:F15)</f>
        <v>575.26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25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66</v>
      </c>
      <c r="B20" s="4" t="s">
        <v>22</v>
      </c>
      <c r="C20" s="4">
        <v>6.87</v>
      </c>
      <c r="D20" s="4">
        <v>6.88</v>
      </c>
      <c r="E20" s="4">
        <v>11.14</v>
      </c>
      <c r="F20" s="4">
        <v>133.96</v>
      </c>
      <c r="G20" s="8" t="s">
        <v>20</v>
      </c>
    </row>
    <row r="21" spans="1:7">
      <c r="A21" s="2" t="s">
        <v>100</v>
      </c>
      <c r="B21" s="4">
        <v>100</v>
      </c>
      <c r="C21" s="4">
        <v>28.22</v>
      </c>
      <c r="D21" s="4">
        <v>9.19</v>
      </c>
      <c r="E21" s="4">
        <v>4.1399999999999997</v>
      </c>
      <c r="F21" s="4">
        <v>212.13</v>
      </c>
      <c r="G21" s="8" t="s">
        <v>56</v>
      </c>
    </row>
    <row r="22" spans="1:7">
      <c r="A22" s="2" t="s">
        <v>31</v>
      </c>
      <c r="B22" s="4">
        <v>200</v>
      </c>
      <c r="C22" s="4">
        <v>4.3600000000000003</v>
      </c>
      <c r="D22" s="4">
        <v>4.91</v>
      </c>
      <c r="E22" s="4">
        <v>27.35</v>
      </c>
      <c r="F22" s="4">
        <v>171.01</v>
      </c>
      <c r="G22" s="8" t="s">
        <v>20</v>
      </c>
    </row>
    <row r="23" spans="1:7">
      <c r="A23" s="2" t="s">
        <v>101</v>
      </c>
      <c r="B23" s="4">
        <v>120</v>
      </c>
      <c r="C23" s="4">
        <v>1.79</v>
      </c>
      <c r="D23" s="4">
        <v>5.51</v>
      </c>
      <c r="E23" s="4">
        <v>9.76</v>
      </c>
      <c r="F23" s="4">
        <v>95.75</v>
      </c>
      <c r="G23" s="8"/>
    </row>
    <row r="24" spans="1:7">
      <c r="A24" s="2" t="s">
        <v>102</v>
      </c>
      <c r="B24" s="4">
        <v>200</v>
      </c>
      <c r="C24" s="4"/>
      <c r="D24" s="4"/>
      <c r="E24" s="4">
        <v>7</v>
      </c>
      <c r="F24" s="4">
        <v>72</v>
      </c>
      <c r="G24" s="8"/>
    </row>
    <row r="25" spans="1:7">
      <c r="A25" s="2"/>
      <c r="B25" s="18" t="s">
        <v>34</v>
      </c>
      <c r="C25" s="20">
        <f>C19+C20+C21+C22+C23+C24</f>
        <v>46.279999999999994</v>
      </c>
      <c r="D25" s="20">
        <f>D19+D20+D21+D22+D23+D24</f>
        <v>27.57</v>
      </c>
      <c r="E25" s="20">
        <f>E19+E20+E21+E22+E23+E24</f>
        <v>94.52000000000001</v>
      </c>
      <c r="F25" s="20">
        <f>F19+F20+F21+F22+F23+F24</f>
        <v>862.3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11" t="s">
        <v>28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26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9"/>
    </row>
    <row r="30" spans="1:7">
      <c r="A30" s="2" t="s">
        <v>67</v>
      </c>
      <c r="B30" s="4">
        <v>50</v>
      </c>
      <c r="C30" s="4">
        <v>2.5</v>
      </c>
      <c r="D30" s="4">
        <v>16.399999999999999</v>
      </c>
      <c r="E30" s="4">
        <v>28.2</v>
      </c>
      <c r="F30" s="4">
        <v>270.5</v>
      </c>
      <c r="G30" s="8"/>
    </row>
    <row r="31" spans="1:7">
      <c r="A31" s="2"/>
      <c r="B31" s="18" t="s">
        <v>33</v>
      </c>
      <c r="C31" s="20">
        <f>C28+C29+C30</f>
        <v>3.33</v>
      </c>
      <c r="D31" s="20">
        <f t="shared" ref="D31:F31" si="0">D28+D29+D30</f>
        <v>16.759999999999998</v>
      </c>
      <c r="E31" s="20">
        <f t="shared" si="0"/>
        <v>47.8</v>
      </c>
      <c r="F31" s="20">
        <f t="shared" si="0"/>
        <v>355.49</v>
      </c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27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55</v>
      </c>
      <c r="B34" s="4" t="s">
        <v>38</v>
      </c>
      <c r="C34" s="4">
        <v>11.42</v>
      </c>
      <c r="D34" s="4">
        <v>13.89</v>
      </c>
      <c r="E34" s="4">
        <v>62.88</v>
      </c>
      <c r="F34" s="4">
        <v>422.19</v>
      </c>
      <c r="G34" s="8" t="s">
        <v>23</v>
      </c>
    </row>
    <row r="35" spans="1:7">
      <c r="A35" s="11" t="s">
        <v>24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28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33</v>
      </c>
      <c r="C38" s="20">
        <f>C33+C34+C35+C36+C37</f>
        <v>13.34</v>
      </c>
      <c r="D38" s="20">
        <f t="shared" ref="D38:F38" si="1">D33+D34+D35+D36+D37</f>
        <v>22.560000000000002</v>
      </c>
      <c r="E38" s="20">
        <f t="shared" si="1"/>
        <v>80.239999999999995</v>
      </c>
      <c r="F38" s="20">
        <f t="shared" si="1"/>
        <v>578.48</v>
      </c>
      <c r="G38" s="8"/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35" sqref="A35:G35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0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6" t="s">
        <v>74</v>
      </c>
      <c r="B5" s="37"/>
      <c r="C5" s="37"/>
      <c r="D5" s="37"/>
      <c r="E5" s="37"/>
      <c r="F5" s="37"/>
      <c r="G5" s="37"/>
    </row>
    <row r="8" spans="1:9">
      <c r="I8" s="1"/>
    </row>
    <row r="10" spans="1:9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>
      <c r="A11" s="9" t="s">
        <v>1</v>
      </c>
    </row>
    <row r="12" spans="1:9">
      <c r="A12" s="2" t="s">
        <v>25</v>
      </c>
      <c r="B12" s="4" t="s">
        <v>29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>
      <c r="A13" s="33" t="s">
        <v>103</v>
      </c>
      <c r="B13" s="4">
        <v>130</v>
      </c>
      <c r="C13" s="34">
        <v>20.309999999999999</v>
      </c>
      <c r="D13" s="34">
        <v>28.39</v>
      </c>
      <c r="E13" s="34">
        <v>0.92</v>
      </c>
      <c r="F13" s="34">
        <v>340.43</v>
      </c>
      <c r="G13" s="8" t="s">
        <v>36</v>
      </c>
    </row>
    <row r="14" spans="1:9">
      <c r="A14" s="2" t="s">
        <v>24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51</v>
      </c>
      <c r="B15" s="4">
        <v>200</v>
      </c>
      <c r="C15" s="4">
        <v>1.6</v>
      </c>
      <c r="D15" s="4">
        <v>1.03</v>
      </c>
      <c r="E15" s="4">
        <v>3.08</v>
      </c>
      <c r="F15" s="4">
        <v>55.95</v>
      </c>
      <c r="G15" s="8" t="s">
        <v>19</v>
      </c>
    </row>
    <row r="16" spans="1:9">
      <c r="A16" s="2"/>
      <c r="B16" s="4"/>
      <c r="C16" s="4"/>
      <c r="D16" s="4"/>
      <c r="E16" s="4"/>
      <c r="F16" s="4"/>
      <c r="G16" s="8"/>
    </row>
    <row r="17" spans="1:7">
      <c r="A17" s="11"/>
      <c r="B17" s="18" t="s">
        <v>33</v>
      </c>
      <c r="C17" s="20">
        <f>SUM(C12:C16)</f>
        <v>24.950000000000003</v>
      </c>
      <c r="D17" s="20">
        <f t="shared" ref="D17:F17" si="0">SUM(D12:D16)</f>
        <v>38.290000000000006</v>
      </c>
      <c r="E17" s="20">
        <f t="shared" si="0"/>
        <v>23.159999999999997</v>
      </c>
      <c r="F17" s="20">
        <f t="shared" si="0"/>
        <v>568.47</v>
      </c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2</v>
      </c>
      <c r="C19" s="7"/>
      <c r="D19" s="7"/>
      <c r="E19" s="7"/>
      <c r="F19" s="7"/>
      <c r="G19" s="7"/>
    </row>
    <row r="20" spans="1:7">
      <c r="A20" s="2" t="s">
        <v>25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>
      <c r="A21" s="2" t="s">
        <v>104</v>
      </c>
      <c r="B21" s="4" t="s">
        <v>105</v>
      </c>
      <c r="C21" s="4">
        <v>6.82</v>
      </c>
      <c r="D21" s="4">
        <v>5.26</v>
      </c>
      <c r="E21" s="4">
        <v>13.99</v>
      </c>
      <c r="F21" s="4">
        <v>130.58000000000001</v>
      </c>
      <c r="G21" s="8" t="s">
        <v>20</v>
      </c>
    </row>
    <row r="22" spans="1:7">
      <c r="A22" s="2" t="s">
        <v>106</v>
      </c>
      <c r="B22" s="4">
        <v>100</v>
      </c>
      <c r="C22" s="4">
        <v>20.91</v>
      </c>
      <c r="D22" s="4">
        <v>23.88</v>
      </c>
      <c r="E22" s="4">
        <v>11.64</v>
      </c>
      <c r="F22" s="4">
        <v>345.04</v>
      </c>
      <c r="G22" s="8" t="s">
        <v>30</v>
      </c>
    </row>
    <row r="23" spans="1:7">
      <c r="A23" s="2" t="s">
        <v>107</v>
      </c>
      <c r="B23" s="4">
        <v>200</v>
      </c>
      <c r="C23" s="4">
        <v>4.6399999999999997</v>
      </c>
      <c r="D23" s="4">
        <v>2.5299999999999998</v>
      </c>
      <c r="E23" s="4">
        <v>34.340000000000003</v>
      </c>
      <c r="F23" s="4">
        <v>178.67</v>
      </c>
      <c r="G23" s="8"/>
    </row>
    <row r="24" spans="1:7">
      <c r="A24" s="2" t="s">
        <v>88</v>
      </c>
      <c r="B24" s="4">
        <v>100</v>
      </c>
      <c r="C24" s="4">
        <v>0.8</v>
      </c>
      <c r="D24" s="4"/>
      <c r="E24" s="4">
        <v>2.8</v>
      </c>
      <c r="F24" s="4">
        <v>15</v>
      </c>
      <c r="G24" s="8"/>
    </row>
    <row r="25" spans="1:7">
      <c r="A25" s="2" t="s">
        <v>63</v>
      </c>
      <c r="B25" s="4">
        <v>200</v>
      </c>
      <c r="C25" s="4">
        <v>0.24</v>
      </c>
      <c r="D25" s="4">
        <v>0.05</v>
      </c>
      <c r="E25" s="4">
        <v>12.3</v>
      </c>
      <c r="F25" s="4">
        <v>50.58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33</v>
      </c>
      <c r="C27" s="20">
        <f>SUM(C20:C26)</f>
        <v>38.449999999999996</v>
      </c>
      <c r="D27" s="20">
        <f t="shared" ref="D27:F27" si="1">SUM(D20:D26)</f>
        <v>32.799999999999997</v>
      </c>
      <c r="E27" s="20">
        <f t="shared" si="1"/>
        <v>110.2</v>
      </c>
      <c r="F27" s="20">
        <f t="shared" si="1"/>
        <v>897.31999999999994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108</v>
      </c>
      <c r="B30" s="4" t="s">
        <v>109</v>
      </c>
      <c r="C30" s="4">
        <v>3.16</v>
      </c>
      <c r="D30" s="4">
        <v>0.84</v>
      </c>
      <c r="E30" s="4">
        <v>37.26</v>
      </c>
      <c r="F30" s="4">
        <v>169.24</v>
      </c>
      <c r="G30" s="8"/>
    </row>
    <row r="31" spans="1:7">
      <c r="A31" s="2" t="s">
        <v>26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>
      <c r="A32" s="2" t="s">
        <v>42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>
      <c r="A33" s="2"/>
      <c r="B33" s="18" t="s">
        <v>33</v>
      </c>
      <c r="C33" s="20">
        <f>SUM(C30:C32)</f>
        <v>9.59</v>
      </c>
      <c r="D33" s="20">
        <f t="shared" ref="D33:F33" si="2">SUM(D30:D32)</f>
        <v>5.2</v>
      </c>
      <c r="E33" s="20">
        <f t="shared" si="2"/>
        <v>59.26</v>
      </c>
      <c r="F33" s="20">
        <f t="shared" si="2"/>
        <v>322.23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27</v>
      </c>
      <c r="B35" s="4">
        <v>20</v>
      </c>
      <c r="C35" s="4">
        <v>1.64</v>
      </c>
      <c r="D35" s="4">
        <v>0.42</v>
      </c>
      <c r="E35" s="4">
        <v>10.28</v>
      </c>
      <c r="F35" s="4">
        <v>52.6</v>
      </c>
      <c r="G35" s="6" t="s">
        <v>10</v>
      </c>
    </row>
    <row r="36" spans="1:7">
      <c r="A36" s="2" t="s">
        <v>24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2" t="s">
        <v>28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110</v>
      </c>
      <c r="B38" s="4" t="s">
        <v>38</v>
      </c>
      <c r="C38" s="4">
        <v>25.39</v>
      </c>
      <c r="D38" s="4">
        <v>11.26</v>
      </c>
      <c r="E38" s="4">
        <v>24.8</v>
      </c>
      <c r="F38" s="4">
        <v>302.02999999999997</v>
      </c>
      <c r="G38" s="8" t="s">
        <v>111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33</v>
      </c>
      <c r="C40" s="20">
        <f>SUM(C35:C39)</f>
        <v>27.310000000000002</v>
      </c>
      <c r="D40" s="20">
        <f t="shared" ref="D40:F40" si="3">SUM(D35:D39)</f>
        <v>19.93</v>
      </c>
      <c r="E40" s="20">
        <f t="shared" si="3"/>
        <v>42.16</v>
      </c>
      <c r="F40" s="20">
        <f t="shared" si="3"/>
        <v>458.31999999999994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4"/>
      <c r="C42" s="4"/>
      <c r="D42" s="4"/>
      <c r="E42" s="4"/>
      <c r="F42" s="4"/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opLeftCell="A10" workbookViewId="0">
      <selection activeCell="J32" sqref="J32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0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6" t="s">
        <v>75</v>
      </c>
      <c r="B5" s="37"/>
      <c r="C5" s="37"/>
      <c r="D5" s="37"/>
      <c r="E5" s="37"/>
      <c r="F5" s="37"/>
      <c r="G5" s="37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27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35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>
      <c r="A13" s="11" t="s">
        <v>28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24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112</v>
      </c>
      <c r="B15" s="4" t="s">
        <v>32</v>
      </c>
      <c r="C15" s="4">
        <v>6.76</v>
      </c>
      <c r="D15" s="4">
        <v>10.66</v>
      </c>
      <c r="E15" s="4">
        <v>35.96</v>
      </c>
      <c r="F15" s="4">
        <v>266.85000000000002</v>
      </c>
      <c r="G15" s="8" t="s">
        <v>19</v>
      </c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33</v>
      </c>
      <c r="C17" s="21">
        <f>SUM(C11:C15)</f>
        <v>13.7</v>
      </c>
      <c r="D17" s="21">
        <f t="shared" ref="D17:F17" si="0">SUM(D11:D15)</f>
        <v>25.67</v>
      </c>
      <c r="E17" s="21">
        <f t="shared" si="0"/>
        <v>53.32</v>
      </c>
      <c r="F17" s="21">
        <f t="shared" si="0"/>
        <v>500.28000000000003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25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60</v>
      </c>
      <c r="B22" s="4" t="s">
        <v>22</v>
      </c>
      <c r="C22" s="4">
        <v>5.62</v>
      </c>
      <c r="D22" s="4">
        <v>8.32</v>
      </c>
      <c r="E22" s="4">
        <v>15.37</v>
      </c>
      <c r="F22" s="4">
        <v>158.84</v>
      </c>
      <c r="G22" s="8" t="s">
        <v>20</v>
      </c>
    </row>
    <row r="23" spans="1:7">
      <c r="A23" s="2" t="s">
        <v>113</v>
      </c>
      <c r="B23" s="4">
        <v>140</v>
      </c>
      <c r="C23" s="4">
        <v>19.79</v>
      </c>
      <c r="D23" s="4">
        <v>25.82</v>
      </c>
      <c r="E23" s="4">
        <v>19.399999999999999</v>
      </c>
      <c r="F23" s="4">
        <v>389.2</v>
      </c>
      <c r="G23" s="8" t="s">
        <v>30</v>
      </c>
    </row>
    <row r="24" spans="1:7">
      <c r="A24" s="2" t="s">
        <v>31</v>
      </c>
      <c r="B24" s="4">
        <v>150</v>
      </c>
      <c r="C24" s="4">
        <v>3.27</v>
      </c>
      <c r="D24" s="4">
        <v>2.84</v>
      </c>
      <c r="E24" s="4">
        <v>20.51</v>
      </c>
      <c r="F24" s="4">
        <v>120.62</v>
      </c>
      <c r="G24" s="8"/>
    </row>
    <row r="25" spans="1:7">
      <c r="A25" s="2" t="s">
        <v>47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7">
      <c r="A26" s="2" t="s">
        <v>114</v>
      </c>
      <c r="B26" s="4">
        <v>50</v>
      </c>
      <c r="C26" s="4">
        <v>0.61</v>
      </c>
      <c r="D26" s="4">
        <v>2.39</v>
      </c>
      <c r="E26" s="4">
        <v>4.42</v>
      </c>
      <c r="F26" s="4">
        <v>41.63</v>
      </c>
      <c r="G26" s="8"/>
    </row>
    <row r="27" spans="1:7">
      <c r="A27" s="2"/>
      <c r="B27" s="18" t="s">
        <v>33</v>
      </c>
      <c r="C27" s="20">
        <f>SUM(C21:C26)</f>
        <v>34.449999999999996</v>
      </c>
      <c r="D27" s="20">
        <f>SUM(D21:D26)</f>
        <v>40.450000000000003</v>
      </c>
      <c r="E27" s="20">
        <f>SUM(E21:E26)</f>
        <v>102.28000000000002</v>
      </c>
      <c r="F27" s="20">
        <f>SUM(F21:F26)</f>
        <v>918.02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115</v>
      </c>
      <c r="B30" s="31">
        <v>160</v>
      </c>
      <c r="C30" s="4">
        <v>2.9</v>
      </c>
      <c r="D30" s="4">
        <v>5.23</v>
      </c>
      <c r="E30" s="4">
        <v>22.64</v>
      </c>
      <c r="F30" s="4">
        <v>149.22999999999999</v>
      </c>
      <c r="G30" s="29" t="s">
        <v>20</v>
      </c>
    </row>
    <row r="31" spans="1:7">
      <c r="A31" s="11" t="s">
        <v>28</v>
      </c>
      <c r="B31" s="4">
        <v>200</v>
      </c>
      <c r="C31" s="4"/>
      <c r="D31" s="4"/>
      <c r="E31" s="4">
        <v>7</v>
      </c>
      <c r="F31" s="4">
        <v>28</v>
      </c>
      <c r="G31" s="8"/>
    </row>
    <row r="32" spans="1:7">
      <c r="A32" s="2" t="s">
        <v>27</v>
      </c>
      <c r="B32" s="4">
        <v>40</v>
      </c>
      <c r="C32" s="4">
        <v>3.12</v>
      </c>
      <c r="D32" s="4">
        <v>0.84</v>
      </c>
      <c r="E32" s="4">
        <v>20.56</v>
      </c>
      <c r="F32" s="4">
        <v>105.2</v>
      </c>
      <c r="G32" s="6" t="s">
        <v>10</v>
      </c>
    </row>
    <row r="33" spans="1:7">
      <c r="A33" s="11"/>
      <c r="B33" s="4"/>
      <c r="C33" s="4"/>
      <c r="D33" s="4"/>
      <c r="E33" s="4"/>
      <c r="F33" s="4"/>
      <c r="G33" s="8"/>
    </row>
    <row r="34" spans="1:7">
      <c r="A34" s="2"/>
      <c r="B34" s="18" t="s">
        <v>33</v>
      </c>
      <c r="C34" s="22">
        <f>SUM(C30:C33)</f>
        <v>6.02</v>
      </c>
      <c r="D34" s="22">
        <f t="shared" ref="D34:F34" si="1">SUM(D30:D33)</f>
        <v>6.07</v>
      </c>
      <c r="E34" s="22">
        <f t="shared" si="1"/>
        <v>50.2</v>
      </c>
      <c r="F34" s="22">
        <f t="shared" si="1"/>
        <v>282.43</v>
      </c>
      <c r="G34" s="8"/>
    </row>
    <row r="35" spans="1:7" ht="15.75">
      <c r="A35" s="9" t="s">
        <v>4</v>
      </c>
      <c r="C35" s="7"/>
      <c r="D35" s="7"/>
      <c r="E35" s="7"/>
      <c r="F35" s="7"/>
      <c r="G35" s="7"/>
    </row>
    <row r="36" spans="1:7">
      <c r="A36" s="2" t="s">
        <v>25</v>
      </c>
      <c r="B36" s="4" t="s">
        <v>29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>
      <c r="A37" s="2" t="s">
        <v>116</v>
      </c>
      <c r="B37" s="4">
        <v>200</v>
      </c>
      <c r="C37" s="4">
        <v>14.7</v>
      </c>
      <c r="D37" s="4">
        <v>32.6</v>
      </c>
      <c r="E37" s="4">
        <v>11.98</v>
      </c>
      <c r="F37" s="4">
        <v>400.12</v>
      </c>
      <c r="G37" s="8" t="s">
        <v>20</v>
      </c>
    </row>
    <row r="38" spans="1:7">
      <c r="A38" s="11" t="s">
        <v>24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>
      <c r="A39" s="11" t="s">
        <v>28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32"/>
      <c r="B40" s="4"/>
      <c r="C40" s="4"/>
      <c r="D40" s="4"/>
      <c r="E40" s="4"/>
      <c r="F40" s="4"/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B42" s="18" t="s">
        <v>33</v>
      </c>
      <c r="C42" s="23">
        <f>SUM(C36:C41)</f>
        <v>17.740000000000002</v>
      </c>
      <c r="D42" s="23">
        <f t="shared" ref="D42:F42" si="2">SUM(D36:D41)</f>
        <v>41.47</v>
      </c>
      <c r="E42" s="23">
        <f t="shared" si="2"/>
        <v>38.14</v>
      </c>
      <c r="F42" s="23">
        <f t="shared" si="2"/>
        <v>600.21</v>
      </c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2017-10-03T12:14:51Z</dcterms:modified>
</cp:coreProperties>
</file>