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estd" sheetId="14" r:id="rId6"/>
    <sheet name="svētd" sheetId="15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26" i="8"/>
  <c r="E26"/>
  <c r="F26"/>
  <c r="C26"/>
  <c r="F38" i="2"/>
  <c r="E38"/>
  <c r="D38"/>
  <c r="C38"/>
  <c r="F40" i="17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F42" i="15"/>
  <c r="E42"/>
  <c r="D42"/>
  <c r="C42"/>
  <c r="F35"/>
  <c r="E35"/>
  <c r="D35"/>
  <c r="C35"/>
  <c r="F28"/>
  <c r="E28"/>
  <c r="D28"/>
  <c r="C28"/>
  <c r="F17"/>
  <c r="F44" s="1"/>
  <c r="E17"/>
  <c r="E44" s="1"/>
  <c r="D17"/>
  <c r="D44" s="1"/>
  <c r="C17"/>
  <c r="C44" s="1"/>
  <c r="F40" i="14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D23" i="2"/>
  <c r="E23"/>
  <c r="F23"/>
  <c r="C23"/>
  <c r="C24" i="1"/>
  <c r="D24"/>
  <c r="E24"/>
  <c r="F24"/>
  <c r="D26" i="9"/>
  <c r="E26"/>
  <c r="F26"/>
  <c r="C26"/>
  <c r="D17" l="1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<sst xmlns="http://schemas.openxmlformats.org/spreadsheetml/2006/main" count="415" uniqueCount="125">
  <si>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</si>
  <si>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</si>
  <si>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</si>
  <si>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</si>
  <si>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</si>
  <si>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</si>
  <si>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</si>
  <si>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</si>
  <si>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</si>
  <si>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</si>
  <si>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</si>
  <si>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</si>
  <si>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</si>
  <si>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</si>
  <si>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</si>
  <si>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</si>
  <si>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</si>
  <si>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</si>
  <si>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</si>
  <si>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</si>
  <si>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</si>
  <si>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</si>
  <si>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</si>
  <si>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</si>
  <si>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</si>
  <si>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</si>
  <si>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</si>
  <si>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</si>
  <si>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</si>
  <si>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</si>
  <si>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</si>
  <si>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</si>
  <si>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</si>
  <si>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</si>
  <si>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</si>
  <si>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</si>
  <si>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</si>
  <si>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Marinēti gurķi</t>
  </si>
  <si>
    <t>A3</t>
  </si>
  <si>
    <t>Ābolu kompots</t>
  </si>
  <si>
    <t>150/20</t>
  </si>
  <si>
    <t>200/20</t>
  </si>
  <si>
    <t>A1;A3</t>
  </si>
  <si>
    <t>Mannas biezputra ar džemu</t>
  </si>
  <si>
    <t>Citronu  kompots</t>
  </si>
  <si>
    <t>Svaigi tomati</t>
  </si>
  <si>
    <t>Kompots ar kaltētiem ābol.</t>
  </si>
  <si>
    <t>Rasoļņiks ar gaļu</t>
  </si>
  <si>
    <t>Vārīti makaroni</t>
  </si>
  <si>
    <t>Sautēta vista mērcē</t>
  </si>
  <si>
    <t>150/50</t>
  </si>
  <si>
    <t>Vārīti kartupeļi</t>
  </si>
  <si>
    <t>Svaigi gurķi</t>
  </si>
  <si>
    <t>Ķefīrs</t>
  </si>
  <si>
    <t>Zalie zirnīši konservēti</t>
  </si>
  <si>
    <t>Siļku fileja</t>
  </si>
  <si>
    <t>A4</t>
  </si>
  <si>
    <t>Aukstā biešu zupa</t>
  </si>
  <si>
    <t>250/20</t>
  </si>
  <si>
    <t>Kompots ar ogam</t>
  </si>
  <si>
    <t>Kukuruzas pārslas ar pienu</t>
  </si>
  <si>
    <t>50/150</t>
  </si>
  <si>
    <t>Sulas dzēriens</t>
  </si>
  <si>
    <t xml:space="preserve">Vafeles </t>
  </si>
  <si>
    <t>Piena  zupa ar klimpām</t>
  </si>
  <si>
    <t>Piens</t>
  </si>
  <si>
    <t>Gaļas salāti ar liellopu gaļu</t>
  </si>
  <si>
    <t>Biezpiens ar krēj., cukuru,rozīn.</t>
  </si>
  <si>
    <t>150/30/3</t>
  </si>
  <si>
    <t>Ceptie kabači ar sieru</t>
  </si>
  <si>
    <t>240/20</t>
  </si>
  <si>
    <t>Pirmdiena  2018.g. 14. maijs</t>
  </si>
  <si>
    <t>Otrdiena  2018.g. 15. maijs</t>
  </si>
  <si>
    <t>Trešdiena  2018.g. 16. maijs</t>
  </si>
  <si>
    <t>Ceturtdiena  2018.g.17. maijs</t>
  </si>
  <si>
    <t>Piektdiena  2018.g.18. maijs</t>
  </si>
  <si>
    <t>Sestdiena  2018.g.19. maijs</t>
  </si>
  <si>
    <r>
      <t xml:space="preserve">Svētdiena  2018.g. 20. </t>
    </r>
    <r>
      <rPr>
        <sz val="11"/>
        <color theme="1"/>
        <rFont val="Calibri"/>
        <family val="2"/>
        <charset val="186"/>
        <scheme val="minor"/>
      </rPr>
      <t>maijs</t>
    </r>
  </si>
  <si>
    <t>Auzu biezputra ar sviestu</t>
  </si>
  <si>
    <t>Skābētu kāpostu zupa ar gaļu</t>
  </si>
  <si>
    <t>Pīrādz. ar biezpienu</t>
  </si>
  <si>
    <t xml:space="preserve">Dārzeņu salāti </t>
  </si>
  <si>
    <t>Omlete ar sieru</t>
  </si>
  <si>
    <t>A3;A7</t>
  </si>
  <si>
    <t>Kartupeļu zupa ar rīsiem, gaļu</t>
  </si>
  <si>
    <t>Kotlete Sevišķā</t>
  </si>
  <si>
    <t>Burkānu salāti ar krējumu</t>
  </si>
  <si>
    <t>Pupiņu un sv. kāpostu saut.</t>
  </si>
  <si>
    <t>75/75</t>
  </si>
  <si>
    <t xml:space="preserve">Cīsiņi </t>
  </si>
  <si>
    <t>Prosas biezputra ar sviestu</t>
  </si>
  <si>
    <t>Befstroganovs</t>
  </si>
  <si>
    <t>100/50</t>
  </si>
  <si>
    <t>Svaigu kāpostu salāti ar ķimenēm</t>
  </si>
  <si>
    <t>Bulciņa skolas</t>
  </si>
  <si>
    <t>Jogurts</t>
  </si>
  <si>
    <t>Rauga pankūkas ar āboliem</t>
  </si>
  <si>
    <t>Zivju plācenīši majas gaumē</t>
  </si>
  <si>
    <t>100/5</t>
  </si>
  <si>
    <t>A1;A3:A4</t>
  </si>
  <si>
    <t>Vārīti rīsi</t>
  </si>
  <si>
    <t>Salāti ar papriku, tomātiem</t>
  </si>
  <si>
    <t>Pīrādziņi ar sv.kāpostiem</t>
  </si>
  <si>
    <t>Sakņu ragu ar liellopu gaļu</t>
  </si>
  <si>
    <t>Biezpiena sieriņš Mazulis</t>
  </si>
  <si>
    <t>Mājas cepetis (sautējums)</t>
  </si>
  <si>
    <t>100/200</t>
  </si>
  <si>
    <t>Apelsīnu kompots</t>
  </si>
  <si>
    <t>Ābolu ķīselis</t>
  </si>
  <si>
    <t>Vārīti makaroni ar sieru</t>
  </si>
  <si>
    <t>150/10/10</t>
  </si>
  <si>
    <t>Skābēņu zupa ar gaļu</t>
  </si>
  <si>
    <t>Šnicele dabiskā cūkgaļas</t>
  </si>
  <si>
    <t>91g</t>
  </si>
  <si>
    <t>Sula</t>
  </si>
  <si>
    <t>Baltmaize ar medu</t>
  </si>
  <si>
    <t>40/20</t>
  </si>
  <si>
    <t>Grīķu biezputra ar sviestu</t>
  </si>
  <si>
    <t>Biešu zupa ar krēj., gaļu</t>
  </si>
  <si>
    <t>Vistas kotlete</t>
  </si>
  <si>
    <t>Rozīņu  kompots</t>
  </si>
  <si>
    <t>Plānas pankūkas ar ievārijumu</t>
  </si>
  <si>
    <t>110/20</t>
  </si>
  <si>
    <t>Vārīta ola</t>
  </si>
  <si>
    <t>1gb/40g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</si>
</sst>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7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opLeftCell="A13" workbookViewId="0">
      <selection activeCell="A12" sqref="A12:G12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6" t="s">
        <v>0</v>
      </c>
      <c r="B1" s="36"/>
      <c r="C1" s="36"/>
      <c r="D1" s="36"/>
      <c r="E1" s="36"/>
      <c r="F1" s="36"/>
      <c r="G1" s="36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7" t="s">
        <v>71</v>
      </c>
      <c r="B4" s="37"/>
      <c r="C4" s="37"/>
      <c r="D4" s="37"/>
      <c r="E4" s="37"/>
      <c r="F4" s="37"/>
      <c r="G4" s="37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78</v>
      </c>
      <c r="B10" s="4" t="s">
        <v>30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19</v>
      </c>
    </row>
    <row r="11" spans="1:16">
      <c r="A11" s="2" t="s">
        <v>23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20</v>
      </c>
    </row>
    <row r="12" spans="1:16">
      <c r="A12" s="2" t="s">
        <v>32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  <c r="I12" s="2"/>
      <c r="J12" s="4"/>
      <c r="K12" s="4"/>
      <c r="L12" s="4"/>
      <c r="M12" s="4"/>
      <c r="N12" s="4"/>
      <c r="O12" s="8"/>
    </row>
    <row r="13" spans="1:16">
      <c r="A13" s="2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6">
      <c r="A14" s="2"/>
      <c r="B14" s="16" t="s">
        <v>31</v>
      </c>
      <c r="C14" s="17">
        <f>SUM(C9:C13)</f>
        <v>16.16</v>
      </c>
      <c r="D14" s="17">
        <f>SUM(D9:D13)</f>
        <v>28.39</v>
      </c>
      <c r="E14" s="17">
        <f>SUM(E9:E13)</f>
        <v>58.8</v>
      </c>
      <c r="F14" s="17">
        <f>SUM(F9:F13)</f>
        <v>556.49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79</v>
      </c>
      <c r="B18" s="4" t="s">
        <v>35</v>
      </c>
      <c r="C18" s="4">
        <v>4.8899999999999997</v>
      </c>
      <c r="D18" s="4">
        <v>7.91</v>
      </c>
      <c r="E18" s="4">
        <v>6.61</v>
      </c>
      <c r="F18" s="4">
        <v>116.19</v>
      </c>
      <c r="G18" s="8" t="s">
        <v>20</v>
      </c>
    </row>
    <row r="19" spans="1:7">
      <c r="A19" s="2" t="s">
        <v>49</v>
      </c>
      <c r="B19" s="4" t="s">
        <v>50</v>
      </c>
      <c r="C19" s="4">
        <v>38.44</v>
      </c>
      <c r="D19" s="4">
        <v>33.17</v>
      </c>
      <c r="E19" s="4">
        <v>8.0299999999999994</v>
      </c>
      <c r="F19" s="4">
        <v>484.41</v>
      </c>
      <c r="G19" s="8" t="s">
        <v>19</v>
      </c>
    </row>
    <row r="20" spans="1:7">
      <c r="A20" s="2" t="s">
        <v>29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7">
      <c r="A21" s="2" t="s">
        <v>45</v>
      </c>
      <c r="B21" s="4">
        <v>50</v>
      </c>
      <c r="C21" s="4">
        <v>0.5</v>
      </c>
      <c r="D21" s="4">
        <v>0.1</v>
      </c>
      <c r="E21" s="4">
        <v>1.3</v>
      </c>
      <c r="F21" s="4">
        <v>8.1</v>
      </c>
      <c r="G21" s="8"/>
    </row>
    <row r="22" spans="1:7">
      <c r="A22" s="2" t="s">
        <v>44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34</v>
      </c>
      <c r="C24" s="19">
        <f t="shared" ref="C24:E24" si="0">C17+C18+C19+C20+C21+C22+C23</f>
        <v>52.26</v>
      </c>
      <c r="D24" s="19">
        <f t="shared" si="0"/>
        <v>45.940000000000005</v>
      </c>
      <c r="E24" s="19">
        <f t="shared" si="0"/>
        <v>79.03</v>
      </c>
      <c r="F24" s="19">
        <f>F17+F18+F19+F20+F21+F22+F23</f>
        <v>944.68999999999994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80</v>
      </c>
      <c r="B27" s="4">
        <v>75</v>
      </c>
      <c r="C27" s="4">
        <v>8.9700000000000006</v>
      </c>
      <c r="D27" s="4">
        <v>4.28</v>
      </c>
      <c r="E27" s="4">
        <v>29.94</v>
      </c>
      <c r="F27" s="4">
        <v>194.15</v>
      </c>
      <c r="G27" s="8" t="s">
        <v>22</v>
      </c>
    </row>
    <row r="28" spans="1:7">
      <c r="A28" s="2" t="s">
        <v>62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7">
      <c r="A29" s="11"/>
      <c r="B29" s="4"/>
      <c r="C29" s="4"/>
      <c r="D29" s="4"/>
      <c r="E29" s="4"/>
      <c r="F29" s="4"/>
      <c r="G29" s="8"/>
    </row>
    <row r="30" spans="1:7">
      <c r="A30" s="2"/>
      <c r="B30" s="18" t="s">
        <v>31</v>
      </c>
      <c r="C30" s="19">
        <f>SUM(C27:C29)</f>
        <v>8.9700000000000006</v>
      </c>
      <c r="D30" s="19">
        <f t="shared" ref="D30:F30" si="1">SUM(D27:D29)</f>
        <v>4.28</v>
      </c>
      <c r="E30" s="19">
        <f t="shared" si="1"/>
        <v>36.94</v>
      </c>
      <c r="F30" s="19">
        <f t="shared" si="1"/>
        <v>266.14999999999998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35" t="s">
        <v>81</v>
      </c>
      <c r="B34" s="4">
        <v>200</v>
      </c>
      <c r="C34" s="4">
        <v>2.82</v>
      </c>
      <c r="D34" s="4">
        <v>14.4</v>
      </c>
      <c r="E34" s="4">
        <v>15.7</v>
      </c>
      <c r="F34" s="4">
        <v>203.6</v>
      </c>
      <c r="G34" s="8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7" spans="1:7">
      <c r="A37" s="5" t="s">
        <v>55</v>
      </c>
      <c r="B37" s="29">
        <v>50</v>
      </c>
      <c r="C37" s="29">
        <v>6.37</v>
      </c>
      <c r="D37" s="29">
        <v>21.23</v>
      </c>
      <c r="E37" s="29">
        <v>0</v>
      </c>
      <c r="F37" s="29">
        <v>216.6</v>
      </c>
      <c r="G37" s="6" t="s">
        <v>56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19">
        <f>SUM(C33:C38)</f>
        <v>12.23</v>
      </c>
      <c r="D39" s="19">
        <f>SUM(D33:D38)</f>
        <v>44.5</v>
      </c>
      <c r="E39" s="19">
        <f>SUM(E33:E38)</f>
        <v>41.86</v>
      </c>
      <c r="F39" s="19">
        <f>SUM(F33:F38)</f>
        <v>620.29</v>
      </c>
      <c r="G39" s="8"/>
    </row>
    <row r="41" spans="1:7">
      <c r="B41" s="27" t="s">
        <v>31</v>
      </c>
      <c r="C41" s="28">
        <f>C14+C24+C30+C39</f>
        <v>89.62</v>
      </c>
      <c r="D41" s="28">
        <f>D14+D24+D30+D39</f>
        <v>123.11000000000001</v>
      </c>
      <c r="E41" s="28">
        <f>E14+E24+E30+E39</f>
        <v>216.63</v>
      </c>
      <c r="F41" s="28">
        <f>F14+F24+F30+F39</f>
        <v>2387.62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11" sqref="A11:G11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72</v>
      </c>
      <c r="B4" s="38"/>
      <c r="C4" s="38"/>
      <c r="D4" s="38"/>
      <c r="E4" s="38"/>
      <c r="F4" s="38"/>
      <c r="G4" s="38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24</v>
      </c>
      <c r="B9" s="4" t="s">
        <v>28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>
      <c r="A10" s="2" t="s">
        <v>82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83</v>
      </c>
    </row>
    <row r="11" spans="1:9">
      <c r="A11" s="2" t="s">
        <v>36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19</v>
      </c>
    </row>
    <row r="12" spans="1:9">
      <c r="A12" s="11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20</v>
      </c>
    </row>
    <row r="13" spans="1:9">
      <c r="A13" s="2" t="s">
        <v>54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9">
      <c r="B14" s="18" t="s">
        <v>31</v>
      </c>
      <c r="C14" s="20">
        <f>SUM(C9:C13)</f>
        <v>20.77</v>
      </c>
      <c r="D14" s="20">
        <f t="shared" ref="D14:F14" si="0">SUM(D9:D13)</f>
        <v>28.81</v>
      </c>
      <c r="E14" s="20">
        <f t="shared" si="0"/>
        <v>34.229999999999997</v>
      </c>
      <c r="F14" s="20">
        <f t="shared" si="0"/>
        <v>484.83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14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14">
      <c r="A18" s="2" t="s">
        <v>84</v>
      </c>
      <c r="B18" s="4" t="s">
        <v>35</v>
      </c>
      <c r="C18" s="4">
        <v>5.75</v>
      </c>
      <c r="D18" s="4">
        <v>3.95</v>
      </c>
      <c r="E18" s="4">
        <v>15.93</v>
      </c>
      <c r="F18" s="4">
        <v>123.49</v>
      </c>
      <c r="G18" s="8" t="s">
        <v>20</v>
      </c>
    </row>
    <row r="19" spans="1:14">
      <c r="A19" s="2" t="s">
        <v>85</v>
      </c>
      <c r="B19" s="4">
        <v>100</v>
      </c>
      <c r="C19" s="4">
        <v>16.25</v>
      </c>
      <c r="D19" s="4">
        <v>22.02</v>
      </c>
      <c r="E19" s="4">
        <v>15.68</v>
      </c>
      <c r="F19" s="4">
        <v>325.93</v>
      </c>
      <c r="G19" s="8" t="s">
        <v>42</v>
      </c>
    </row>
    <row r="20" spans="1:14">
      <c r="A20" s="2" t="s">
        <v>48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19</v>
      </c>
    </row>
    <row r="21" spans="1:14">
      <c r="A21" s="2" t="s">
        <v>86</v>
      </c>
      <c r="B21" s="4">
        <v>50</v>
      </c>
      <c r="C21" s="4">
        <v>0.56999999999999995</v>
      </c>
      <c r="D21" s="4">
        <v>1.0900000000000001</v>
      </c>
      <c r="E21" s="4">
        <v>4.7</v>
      </c>
      <c r="F21" s="4">
        <v>35.729999999999997</v>
      </c>
      <c r="G21" s="8" t="s">
        <v>20</v>
      </c>
    </row>
    <row r="22" spans="1:14">
      <c r="A22" s="2" t="s">
        <v>46</v>
      </c>
      <c r="B22" s="4">
        <v>200</v>
      </c>
      <c r="C22" s="4">
        <v>0.13500000000000001</v>
      </c>
      <c r="D22" s="4">
        <v>4.4999999999999998E-2</v>
      </c>
      <c r="E22" s="4">
        <v>8.58</v>
      </c>
      <c r="F22" s="4">
        <v>63.265000000000001</v>
      </c>
      <c r="G22" s="8"/>
    </row>
    <row r="23" spans="1:14">
      <c r="A23" s="2"/>
      <c r="B23" s="18" t="s">
        <v>31</v>
      </c>
      <c r="C23" s="20">
        <f>C17+C18+C19+C20+C21+C22</f>
        <v>32.624999999999993</v>
      </c>
      <c r="D23" s="20">
        <f t="shared" ref="D23:F23" si="1">D17+D18+D19+D20+D21+D22</f>
        <v>31.415000000000003</v>
      </c>
      <c r="E23" s="20">
        <f t="shared" si="1"/>
        <v>112.80000000000001</v>
      </c>
      <c r="F23" s="20">
        <f t="shared" si="1"/>
        <v>905.495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3</v>
      </c>
      <c r="C25" s="7"/>
      <c r="D25" s="7"/>
      <c r="E25" s="7"/>
      <c r="F25" s="7"/>
      <c r="G25" s="7"/>
    </row>
    <row r="26" spans="1:14">
      <c r="A26" s="2" t="s">
        <v>60</v>
      </c>
      <c r="B26" s="4" t="s">
        <v>61</v>
      </c>
      <c r="C26" s="4">
        <v>8.6999999999999993</v>
      </c>
      <c r="D26" s="4">
        <v>3.6</v>
      </c>
      <c r="E26" s="4">
        <v>48.55</v>
      </c>
      <c r="F26" s="4">
        <v>263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25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5"/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6"/>
    </row>
    <row r="29" spans="1:14">
      <c r="A29" s="2"/>
      <c r="B29" s="18" t="s">
        <v>31</v>
      </c>
      <c r="C29" s="20">
        <f>SUM(C26:C28)</f>
        <v>9.5299999999999994</v>
      </c>
      <c r="D29" s="20">
        <f t="shared" ref="D29:F29" si="2">SUM(D26:D28)</f>
        <v>3.96</v>
      </c>
      <c r="E29" s="20">
        <f t="shared" si="2"/>
        <v>61.15</v>
      </c>
      <c r="F29" s="20">
        <f t="shared" si="2"/>
        <v>319.99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4</v>
      </c>
      <c r="C31" s="7"/>
      <c r="D31" s="7"/>
      <c r="E31" s="7"/>
      <c r="F31" s="7"/>
      <c r="G31" s="7"/>
    </row>
    <row r="32" spans="1:14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87</v>
      </c>
      <c r="B33" s="4" t="s">
        <v>88</v>
      </c>
      <c r="C33" s="4">
        <v>9.16</v>
      </c>
      <c r="D33" s="4">
        <v>3.1</v>
      </c>
      <c r="E33" s="4">
        <v>25.05</v>
      </c>
      <c r="F33" s="4">
        <v>164.9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89</v>
      </c>
      <c r="B36" s="4">
        <v>100</v>
      </c>
      <c r="C36" s="4">
        <v>13.3</v>
      </c>
      <c r="D36" s="4">
        <v>13.6</v>
      </c>
      <c r="E36" s="4">
        <v>3.9</v>
      </c>
      <c r="F36" s="4">
        <v>191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31</v>
      </c>
      <c r="C38" s="20">
        <f>SUM(C32:C37)</f>
        <v>25.5</v>
      </c>
      <c r="D38" s="20">
        <f t="shared" ref="D38:F38" si="3">SUM(D32:D37)</f>
        <v>25.57</v>
      </c>
      <c r="E38" s="20">
        <f t="shared" si="3"/>
        <v>55.109999999999992</v>
      </c>
      <c r="F38" s="20">
        <f t="shared" si="3"/>
        <v>555.99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31</v>
      </c>
      <c r="C40" s="28">
        <f>C14+C23+C29+C38</f>
        <v>88.424999999999997</v>
      </c>
      <c r="D40" s="28">
        <f>D14+D23+D29+D38</f>
        <v>89.754999999999995</v>
      </c>
      <c r="E40" s="28">
        <f>E14+E23+E29+E38</f>
        <v>263.29000000000002</v>
      </c>
      <c r="F40" s="28">
        <f>F14+F23+F29+F38</f>
        <v>2266.3050000000003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25" workbookViewId="0">
      <selection activeCell="A37" sqref="A37:G37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6" t="s">
        <v>0</v>
      </c>
      <c r="B1" s="36"/>
      <c r="C1" s="36"/>
      <c r="D1" s="36"/>
      <c r="E1" s="36"/>
      <c r="F1" s="36"/>
      <c r="G1" s="36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7" t="s">
        <v>73</v>
      </c>
      <c r="B5" s="38"/>
      <c r="C5" s="38"/>
      <c r="D5" s="38"/>
      <c r="E5" s="38"/>
      <c r="F5" s="38"/>
      <c r="G5" s="38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90</v>
      </c>
      <c r="B12" s="4" t="s">
        <v>30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20</v>
      </c>
    </row>
    <row r="13" spans="1:11">
      <c r="A13" s="2" t="s">
        <v>32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4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31</v>
      </c>
      <c r="C16" s="20">
        <f t="shared" ref="C16:E16" si="0">SUM(C11:C15)</f>
        <v>15.09</v>
      </c>
      <c r="D16" s="20">
        <f t="shared" si="0"/>
        <v>26.71</v>
      </c>
      <c r="E16" s="20">
        <f t="shared" si="0"/>
        <v>62.89</v>
      </c>
      <c r="F16" s="20">
        <f>SUM(F11:F15)</f>
        <v>553.45000000000005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57</v>
      </c>
      <c r="B20" s="4" t="s">
        <v>58</v>
      </c>
      <c r="C20" s="4">
        <v>2.91</v>
      </c>
      <c r="D20" s="4">
        <v>5.25</v>
      </c>
      <c r="E20" s="4">
        <v>9.2100000000000009</v>
      </c>
      <c r="F20" s="4">
        <v>95.71</v>
      </c>
      <c r="G20" s="8" t="s">
        <v>20</v>
      </c>
    </row>
    <row r="21" spans="1:8">
      <c r="A21" s="5" t="s">
        <v>91</v>
      </c>
      <c r="B21" s="4" t="s">
        <v>92</v>
      </c>
      <c r="C21" s="4">
        <v>33.65</v>
      </c>
      <c r="D21" s="4">
        <v>15.13</v>
      </c>
      <c r="E21" s="4">
        <v>4.57</v>
      </c>
      <c r="F21" s="4">
        <v>288.83999999999997</v>
      </c>
      <c r="G21" s="8" t="s">
        <v>10</v>
      </c>
    </row>
    <row r="22" spans="1:8">
      <c r="A22" s="2" t="s">
        <v>29</v>
      </c>
      <c r="B22" s="4">
        <v>200</v>
      </c>
      <c r="C22" s="4">
        <v>4.3600000000000003</v>
      </c>
      <c r="D22" s="4">
        <v>4.91</v>
      </c>
      <c r="E22" s="4">
        <v>27.35</v>
      </c>
      <c r="F22" s="4">
        <v>171.01</v>
      </c>
      <c r="G22" s="8" t="s">
        <v>20</v>
      </c>
    </row>
    <row r="23" spans="1:8">
      <c r="A23" s="2" t="s">
        <v>93</v>
      </c>
      <c r="B23" s="4">
        <v>100</v>
      </c>
      <c r="C23" s="4">
        <v>1.26</v>
      </c>
      <c r="D23" s="4">
        <v>4.79</v>
      </c>
      <c r="E23" s="4">
        <v>4.41</v>
      </c>
      <c r="F23" s="4">
        <v>65.73</v>
      </c>
      <c r="G23" s="8"/>
    </row>
    <row r="24" spans="1:8">
      <c r="A24" s="2" t="s">
        <v>59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31</v>
      </c>
      <c r="C26" s="20">
        <f>C19+C20+C21+C22+C23+C24+C25</f>
        <v>47.43</v>
      </c>
      <c r="D26" s="20">
        <f t="shared" ref="D26:F26" si="1">D19+D20+D21+D22+D23+D24+D25</f>
        <v>31.31</v>
      </c>
      <c r="E26" s="20">
        <f t="shared" si="1"/>
        <v>80.820000000000007</v>
      </c>
      <c r="F26" s="20">
        <f t="shared" si="1"/>
        <v>857.33</v>
      </c>
      <c r="G26" s="8"/>
      <c r="H26" s="26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94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22</v>
      </c>
    </row>
    <row r="29" spans="1:8">
      <c r="A29" s="2" t="s">
        <v>95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20</v>
      </c>
    </row>
    <row r="30" spans="1:8">
      <c r="A30" s="11"/>
      <c r="B30" s="4"/>
      <c r="C30" s="4"/>
      <c r="D30" s="4"/>
      <c r="E30" s="4"/>
      <c r="F30" s="4"/>
      <c r="G30" s="8"/>
    </row>
    <row r="31" spans="1:8">
      <c r="A31" s="2"/>
      <c r="B31" s="18" t="s">
        <v>31</v>
      </c>
      <c r="C31" s="20">
        <f>SUM(C28:C30)</f>
        <v>10.219999999999999</v>
      </c>
      <c r="D31" s="20">
        <f t="shared" ref="D31:F31" si="2">SUM(D28:D30)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96</v>
      </c>
      <c r="B34" s="4" t="s">
        <v>40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9"/>
      <c r="C37" s="29"/>
      <c r="D37" s="29"/>
      <c r="E37" s="29"/>
      <c r="F37" s="29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20">
        <f>SUM(C33:C38)</f>
        <v>13.34</v>
      </c>
      <c r="D39" s="20">
        <f>SUM(D33:D38)</f>
        <v>22.560000000000002</v>
      </c>
      <c r="E39" s="20">
        <f>SUM(E33:E38)</f>
        <v>80.239999999999995</v>
      </c>
      <c r="F39" s="20">
        <f>SUM(F33:F38)</f>
        <v>578.48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31</v>
      </c>
      <c r="C41" s="28">
        <f t="shared" ref="C41:E41" si="3">C16+C26+C31+C39</f>
        <v>86.08</v>
      </c>
      <c r="D41" s="28">
        <f t="shared" si="3"/>
        <v>89</v>
      </c>
      <c r="E41" s="28">
        <f t="shared" si="3"/>
        <v>256.04000000000002</v>
      </c>
      <c r="F41" s="28">
        <f>F16+F26+F31+F39</f>
        <v>2234.29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25" workbookViewId="0">
      <selection activeCell="K28" sqref="K28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6" t="s">
        <v>0</v>
      </c>
      <c r="B1" s="36"/>
      <c r="C1" s="36"/>
      <c r="D1" s="36"/>
      <c r="E1" s="36"/>
      <c r="F1" s="36"/>
      <c r="G1" s="36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7" t="s">
        <v>74</v>
      </c>
      <c r="B5" s="38"/>
      <c r="C5" s="38"/>
      <c r="D5" s="38"/>
      <c r="E5" s="38"/>
      <c r="F5" s="38"/>
      <c r="G5" s="38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7">
      <c r="A12" s="2" t="s">
        <v>32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7">
      <c r="A13" s="2" t="s">
        <v>67</v>
      </c>
      <c r="B13" s="4" t="s">
        <v>68</v>
      </c>
      <c r="C13" s="4">
        <v>28.58</v>
      </c>
      <c r="D13" s="4">
        <v>13.65</v>
      </c>
      <c r="E13" s="4">
        <v>14.69</v>
      </c>
      <c r="F13" s="4">
        <v>295.91000000000003</v>
      </c>
      <c r="G13" s="8" t="s">
        <v>20</v>
      </c>
    </row>
    <row r="14" spans="1:17">
      <c r="A14" s="11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20</v>
      </c>
    </row>
    <row r="15" spans="1:17">
      <c r="A15" s="2" t="s">
        <v>33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31</v>
      </c>
      <c r="C17" s="20">
        <f>SUM(C11:C16)</f>
        <v>39.44</v>
      </c>
      <c r="D17" s="20">
        <f t="shared" ref="D17:F17" si="0">SUM(D11:D16)</f>
        <v>30.86</v>
      </c>
      <c r="E17" s="20">
        <f t="shared" si="0"/>
        <v>38.559999999999995</v>
      </c>
      <c r="F17" s="20">
        <f t="shared" si="0"/>
        <v>621.1400000000001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47</v>
      </c>
      <c r="B21" s="4" t="s">
        <v>35</v>
      </c>
      <c r="C21" s="4">
        <v>5.84</v>
      </c>
      <c r="D21" s="4">
        <v>3.48</v>
      </c>
      <c r="E21" s="4">
        <v>15.82</v>
      </c>
      <c r="F21" s="4">
        <v>136.87</v>
      </c>
      <c r="G21" s="8" t="s">
        <v>20</v>
      </c>
    </row>
    <row r="22" spans="1:17">
      <c r="A22" s="2" t="s">
        <v>97</v>
      </c>
      <c r="B22" s="4" t="s">
        <v>98</v>
      </c>
      <c r="C22" s="4">
        <v>22.97</v>
      </c>
      <c r="D22" s="4">
        <v>16.489999999999998</v>
      </c>
      <c r="E22" s="4">
        <v>6.29</v>
      </c>
      <c r="F22" s="4">
        <v>265.35000000000002</v>
      </c>
      <c r="G22" s="8" t="s">
        <v>99</v>
      </c>
    </row>
    <row r="23" spans="1:17">
      <c r="A23" s="2" t="s">
        <v>100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17">
      <c r="A24" s="2" t="s">
        <v>101</v>
      </c>
      <c r="B24" s="4">
        <v>100</v>
      </c>
      <c r="C24" s="4">
        <v>1.39</v>
      </c>
      <c r="D24" s="4">
        <v>4.13</v>
      </c>
      <c r="E24" s="4">
        <v>3.37</v>
      </c>
      <c r="F24" s="4">
        <v>56.19</v>
      </c>
      <c r="G24" s="8"/>
    </row>
    <row r="25" spans="1:17">
      <c r="A25" s="2" t="s">
        <v>39</v>
      </c>
      <c r="B25" s="4">
        <v>200</v>
      </c>
      <c r="C25" s="4">
        <v>0.08</v>
      </c>
      <c r="D25" s="4">
        <v>0.16</v>
      </c>
      <c r="E25" s="4">
        <v>8.9600000000000009</v>
      </c>
      <c r="F25" s="4">
        <v>37.6</v>
      </c>
      <c r="G25" s="8"/>
    </row>
    <row r="26" spans="1:17">
      <c r="A26" s="2"/>
      <c r="B26" s="18" t="s">
        <v>31</v>
      </c>
      <c r="C26" s="20">
        <f>C20+C21+C22+C23+C24+C25</f>
        <v>40.069999999999993</v>
      </c>
      <c r="D26" s="20">
        <f t="shared" ref="D26:F26" si="1">D20+D21+D22+D23+D24+D25</f>
        <v>30.159999999999997</v>
      </c>
      <c r="E26" s="20">
        <f t="shared" si="1"/>
        <v>110.91000000000003</v>
      </c>
      <c r="F26" s="20">
        <f t="shared" si="1"/>
        <v>901.20000000000016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102</v>
      </c>
      <c r="B28" s="4">
        <v>70</v>
      </c>
      <c r="C28" s="4">
        <v>4.9800000000000004</v>
      </c>
      <c r="D28" s="4">
        <v>4.71</v>
      </c>
      <c r="E28" s="4">
        <v>29.2</v>
      </c>
      <c r="F28" s="4">
        <v>179.1</v>
      </c>
      <c r="G28" s="8" t="s">
        <v>22</v>
      </c>
    </row>
    <row r="29" spans="1:1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17">
      <c r="A30" s="2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8" t="s">
        <v>31</v>
      </c>
      <c r="C31" s="20">
        <f>C28+C29+C30</f>
        <v>5.8100000000000005</v>
      </c>
      <c r="D31" s="20">
        <f t="shared" ref="D31:F31" si="2">D28+D29+D30</f>
        <v>5.07</v>
      </c>
      <c r="E31" s="20">
        <f t="shared" si="2"/>
        <v>48.8</v>
      </c>
      <c r="F31" s="20">
        <f t="shared" si="2"/>
        <v>264.09000000000003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5" t="s">
        <v>103</v>
      </c>
      <c r="B34" s="29" t="s">
        <v>61</v>
      </c>
      <c r="C34" s="4">
        <v>18.88</v>
      </c>
      <c r="D34" s="4">
        <v>8.08</v>
      </c>
      <c r="E34" s="4">
        <v>17.059999999999999</v>
      </c>
      <c r="F34" s="4">
        <v>216.56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53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31</v>
      </c>
      <c r="C39" s="20">
        <f>C33+C34+C35+C36+C37+C38</f>
        <v>27.520000000000003</v>
      </c>
      <c r="D39" s="20">
        <f t="shared" ref="D39:F39" si="3">D33+D34+D35+D36+D37+D38</f>
        <v>21.95</v>
      </c>
      <c r="E39" s="20">
        <f t="shared" si="3"/>
        <v>45.62</v>
      </c>
      <c r="F39" s="20">
        <f t="shared" si="3"/>
        <v>492.65000000000003</v>
      </c>
    </row>
    <row r="41" spans="1:7">
      <c r="B41" s="27" t="s">
        <v>31</v>
      </c>
      <c r="C41" s="28">
        <f t="shared" ref="C41:E41" si="4">C17+C26+C31+C39</f>
        <v>112.84</v>
      </c>
      <c r="D41" s="28">
        <f t="shared" si="4"/>
        <v>88.04</v>
      </c>
      <c r="E41" s="28">
        <f t="shared" si="4"/>
        <v>243.89000000000004</v>
      </c>
      <c r="F41" s="28">
        <f>F17+F26+F31+F39</f>
        <v>2279.0800000000004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10" sqref="A10:G10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75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26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10</v>
      </c>
    </row>
    <row r="11" spans="1:9">
      <c r="A11" s="2" t="s">
        <v>43</v>
      </c>
      <c r="B11" s="4" t="s">
        <v>41</v>
      </c>
      <c r="C11" s="4">
        <v>2.95</v>
      </c>
      <c r="D11" s="4">
        <v>2.42</v>
      </c>
      <c r="E11" s="4">
        <v>44.44</v>
      </c>
      <c r="F11" s="4">
        <v>211.34</v>
      </c>
      <c r="G11" s="8" t="s">
        <v>19</v>
      </c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104</v>
      </c>
      <c r="B14" s="4">
        <v>40</v>
      </c>
      <c r="C14" s="4">
        <v>6.36</v>
      </c>
      <c r="D14" s="4">
        <v>8.0399999999999991</v>
      </c>
      <c r="E14" s="4">
        <v>9.92</v>
      </c>
      <c r="F14" s="4">
        <v>137.47999999999999</v>
      </c>
      <c r="G14" s="8" t="s">
        <v>20</v>
      </c>
    </row>
    <row r="15" spans="1:9">
      <c r="A15" s="11"/>
      <c r="B15" s="18" t="s">
        <v>31</v>
      </c>
      <c r="C15" s="20">
        <f>SUM(C10:C14)</f>
        <v>11.23</v>
      </c>
      <c r="D15" s="20">
        <f t="shared" ref="D15:F15" si="0">SUM(D10:D14)</f>
        <v>19.13</v>
      </c>
      <c r="E15" s="20">
        <f t="shared" si="0"/>
        <v>71.72</v>
      </c>
      <c r="F15" s="20">
        <f t="shared" si="0"/>
        <v>505.11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64</v>
      </c>
      <c r="B19" s="4">
        <v>250</v>
      </c>
      <c r="C19" s="4">
        <v>5.97</v>
      </c>
      <c r="D19" s="4">
        <v>7.3</v>
      </c>
      <c r="E19" s="4">
        <v>21.59</v>
      </c>
      <c r="F19" s="4">
        <v>176.3</v>
      </c>
      <c r="G19" s="8" t="s">
        <v>19</v>
      </c>
    </row>
    <row r="20" spans="1:7">
      <c r="A20" s="2" t="s">
        <v>105</v>
      </c>
      <c r="B20" s="4" t="s">
        <v>106</v>
      </c>
      <c r="C20" s="4">
        <v>37.200000000000003</v>
      </c>
      <c r="D20" s="4">
        <v>14.12</v>
      </c>
      <c r="E20" s="4">
        <v>33.32</v>
      </c>
      <c r="F20" s="4">
        <v>409.12</v>
      </c>
      <c r="G20" s="8" t="s">
        <v>10</v>
      </c>
    </row>
    <row r="21" spans="1:7">
      <c r="A21" s="2" t="s">
        <v>37</v>
      </c>
      <c r="B21" s="4">
        <v>50</v>
      </c>
      <c r="C21" s="4">
        <v>0.35</v>
      </c>
      <c r="D21" s="4">
        <v>0.15</v>
      </c>
      <c r="E21" s="4">
        <v>1.55</v>
      </c>
      <c r="F21" s="4">
        <v>9.5</v>
      </c>
      <c r="G21" s="8"/>
    </row>
    <row r="22" spans="1:7">
      <c r="A22" s="2" t="s">
        <v>107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48.71</v>
      </c>
      <c r="D25" s="20">
        <f t="shared" ref="D25:F25" si="1">SUM(D18:D24)</f>
        <v>22.689999999999998</v>
      </c>
      <c r="E25" s="20">
        <f t="shared" si="1"/>
        <v>100.01999999999998</v>
      </c>
      <c r="F25" s="20">
        <f t="shared" si="1"/>
        <v>807.05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5"/>
    </row>
    <row r="29" spans="1:7">
      <c r="A29" s="2" t="s">
        <v>26</v>
      </c>
      <c r="B29" s="4">
        <v>40</v>
      </c>
      <c r="C29" s="4">
        <v>3.12</v>
      </c>
      <c r="D29" s="4">
        <v>0.84</v>
      </c>
      <c r="E29" s="4">
        <v>20.56</v>
      </c>
      <c r="F29" s="4">
        <v>105.2</v>
      </c>
      <c r="G29" s="6" t="s">
        <v>10</v>
      </c>
    </row>
    <row r="30" spans="1:7">
      <c r="A30" s="2" t="s">
        <v>108</v>
      </c>
      <c r="B30" s="4">
        <v>200</v>
      </c>
      <c r="C30" s="4">
        <v>3.79</v>
      </c>
      <c r="D30" s="4">
        <v>0.39</v>
      </c>
      <c r="E30" s="4">
        <v>23.78</v>
      </c>
      <c r="F30" s="4">
        <v>113.79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7.74</v>
      </c>
      <c r="D32" s="20">
        <f t="shared" si="2"/>
        <v>1.5899999999999999</v>
      </c>
      <c r="E32" s="20">
        <f t="shared" si="2"/>
        <v>56.94</v>
      </c>
      <c r="F32" s="20">
        <f>SUM(F28:F31)</f>
        <v>275.98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69</v>
      </c>
      <c r="B37" s="4" t="s">
        <v>70</v>
      </c>
      <c r="C37" s="4">
        <v>9.6140000000000008</v>
      </c>
      <c r="D37" s="4">
        <v>22.5</v>
      </c>
      <c r="E37" s="4">
        <v>26.082000000000001</v>
      </c>
      <c r="F37" s="4">
        <v>345.28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12.654</v>
      </c>
      <c r="D40" s="20">
        <f t="shared" ref="D40:F40" si="3">SUM(D34:D39)</f>
        <v>31.369999999999997</v>
      </c>
      <c r="E40" s="20">
        <f t="shared" si="3"/>
        <v>52.241999999999997</v>
      </c>
      <c r="F40" s="20">
        <f t="shared" si="3"/>
        <v>545.37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80.333999999999989</v>
      </c>
      <c r="D42" s="30">
        <f t="shared" si="4"/>
        <v>74.78</v>
      </c>
      <c r="E42" s="30">
        <f t="shared" si="4"/>
        <v>280.92199999999997</v>
      </c>
      <c r="F42" s="30">
        <f>F15+F25+F32+F40</f>
        <v>2133.5099999999998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0" workbookViewId="0">
      <selection activeCell="J16" sqref="J16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76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24</v>
      </c>
      <c r="B10" s="4" t="s">
        <v>28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10</v>
      </c>
    </row>
    <row r="11" spans="1:9">
      <c r="A11" s="2" t="s">
        <v>37</v>
      </c>
      <c r="B11" s="4">
        <v>50</v>
      </c>
      <c r="C11" s="4">
        <v>0.35</v>
      </c>
      <c r="D11" s="4">
        <v>0.15</v>
      </c>
      <c r="E11" s="4">
        <v>1.55</v>
      </c>
      <c r="F11" s="4">
        <v>9.5</v>
      </c>
      <c r="G11" s="8"/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109</v>
      </c>
      <c r="B13" s="4" t="s">
        <v>110</v>
      </c>
      <c r="C13" s="4">
        <v>8.09</v>
      </c>
      <c r="D13" s="4">
        <v>12.91</v>
      </c>
      <c r="E13" s="4">
        <v>37.44</v>
      </c>
      <c r="F13" s="4">
        <v>298.31</v>
      </c>
      <c r="G13" s="8" t="s">
        <v>19</v>
      </c>
    </row>
    <row r="14" spans="1:9">
      <c r="A14" s="2" t="s">
        <v>36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19</v>
      </c>
    </row>
    <row r="15" spans="1:9">
      <c r="A15" s="11"/>
      <c r="B15" s="18" t="s">
        <v>31</v>
      </c>
      <c r="C15" s="20">
        <f>SUM(C10:C14)</f>
        <v>12.88</v>
      </c>
      <c r="D15" s="20">
        <f t="shared" ref="D15:F15" si="0">SUM(D10:D14)</f>
        <v>22.93</v>
      </c>
      <c r="E15" s="20">
        <f t="shared" si="0"/>
        <v>67.499999999999986</v>
      </c>
      <c r="F15" s="20">
        <f t="shared" si="0"/>
        <v>531.9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111</v>
      </c>
      <c r="B19" s="4" t="s">
        <v>35</v>
      </c>
      <c r="C19" s="4">
        <v>6.87</v>
      </c>
      <c r="D19" s="4">
        <v>6.88</v>
      </c>
      <c r="E19" s="4">
        <v>11.14</v>
      </c>
      <c r="F19" s="4">
        <v>133.96</v>
      </c>
      <c r="G19" s="8" t="s">
        <v>20</v>
      </c>
    </row>
    <row r="20" spans="1:7">
      <c r="A20" s="2" t="s">
        <v>112</v>
      </c>
      <c r="B20" s="39" t="s">
        <v>113</v>
      </c>
      <c r="C20" s="4">
        <v>26.155000000000001</v>
      </c>
      <c r="D20" s="4">
        <v>19.824999999999999</v>
      </c>
      <c r="E20" s="4">
        <v>11.16</v>
      </c>
      <c r="F20" s="4">
        <v>327.54000000000002</v>
      </c>
      <c r="G20" s="8"/>
    </row>
    <row r="21" spans="1:7">
      <c r="A21" s="2" t="s">
        <v>51</v>
      </c>
      <c r="B21" s="4">
        <v>200</v>
      </c>
      <c r="C21" s="4">
        <v>4.12</v>
      </c>
      <c r="D21" s="4">
        <v>0.21</v>
      </c>
      <c r="E21" s="4">
        <v>30.49</v>
      </c>
      <c r="F21" s="4">
        <v>140.32</v>
      </c>
      <c r="G21" s="8"/>
    </row>
    <row r="22" spans="1:7">
      <c r="A22" s="2" t="s">
        <v>45</v>
      </c>
      <c r="B22" s="4">
        <v>100</v>
      </c>
      <c r="C22" s="4">
        <v>1</v>
      </c>
      <c r="D22" s="4">
        <v>0.2</v>
      </c>
      <c r="E22" s="4">
        <v>2.6</v>
      </c>
      <c r="F22" s="4">
        <v>16.2</v>
      </c>
      <c r="G22" s="8"/>
    </row>
    <row r="23" spans="1:7">
      <c r="A23" s="2" t="s">
        <v>114</v>
      </c>
      <c r="B23" s="4">
        <v>200</v>
      </c>
      <c r="C23" s="4">
        <v>0.4</v>
      </c>
      <c r="D23" s="4"/>
      <c r="E23" s="4">
        <v>24.8</v>
      </c>
      <c r="F23" s="4">
        <v>104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43.584999999999994</v>
      </c>
      <c r="D25" s="20">
        <f t="shared" ref="D25:F25" si="1">SUM(D18:D24)</f>
        <v>28.195</v>
      </c>
      <c r="E25" s="20">
        <f t="shared" si="1"/>
        <v>115.32</v>
      </c>
      <c r="F25" s="20">
        <f t="shared" si="1"/>
        <v>899.47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115</v>
      </c>
      <c r="B28" s="4" t="s">
        <v>116</v>
      </c>
      <c r="C28" s="4">
        <v>3.16</v>
      </c>
      <c r="D28" s="4">
        <v>0.84</v>
      </c>
      <c r="E28" s="4">
        <v>37.26</v>
      </c>
      <c r="F28" s="4">
        <v>169.24</v>
      </c>
      <c r="G28" s="8"/>
    </row>
    <row r="29" spans="1:7">
      <c r="A29" s="2" t="s">
        <v>65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20</v>
      </c>
    </row>
    <row r="30" spans="1: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5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9.59</v>
      </c>
      <c r="D32" s="20">
        <f t="shared" si="2"/>
        <v>5.2</v>
      </c>
      <c r="E32" s="20">
        <f t="shared" si="2"/>
        <v>59.26</v>
      </c>
      <c r="F32" s="20">
        <f>SUM(F28:F31)</f>
        <v>322.23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66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25.928000000000001</v>
      </c>
      <c r="D40" s="20">
        <f t="shared" ref="D40:F40" si="3">SUM(D34:D39)</f>
        <v>24.799999999999997</v>
      </c>
      <c r="E40" s="20">
        <f t="shared" si="3"/>
        <v>38.349999999999994</v>
      </c>
      <c r="F40" s="20">
        <f t="shared" si="3"/>
        <v>483.78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91.98299999999999</v>
      </c>
      <c r="D42" s="30">
        <f t="shared" si="4"/>
        <v>81.125</v>
      </c>
      <c r="E42" s="30">
        <f t="shared" si="4"/>
        <v>280.42999999999995</v>
      </c>
      <c r="F42" s="30">
        <f>F15+F25+F32+F40</f>
        <v>2237.38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6" workbookViewId="0">
      <selection activeCell="A41" sqref="A41:G41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7" t="s">
        <v>77</v>
      </c>
      <c r="B5" s="38"/>
      <c r="C5" s="38"/>
      <c r="D5" s="38"/>
      <c r="E5" s="38"/>
      <c r="F5" s="38"/>
      <c r="G5" s="38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117</v>
      </c>
      <c r="B12" s="4" t="s">
        <v>30</v>
      </c>
      <c r="C12" s="4">
        <v>8.61</v>
      </c>
      <c r="D12" s="4">
        <v>11.35</v>
      </c>
      <c r="E12" s="4">
        <v>41.17</v>
      </c>
      <c r="F12" s="4">
        <v>301.27</v>
      </c>
      <c r="G12" s="8" t="s">
        <v>20</v>
      </c>
    </row>
    <row r="13" spans="1:9">
      <c r="A13" s="2" t="s">
        <v>32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27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31</v>
      </c>
      <c r="C17" s="31">
        <f>SUM(C11:C15)</f>
        <v>15.549999999999999</v>
      </c>
      <c r="D17" s="31">
        <f t="shared" ref="D17:F17" si="0">SUM(D11:D15)</f>
        <v>26.36</v>
      </c>
      <c r="E17" s="31">
        <f t="shared" si="0"/>
        <v>58.53</v>
      </c>
      <c r="F17" s="31">
        <f t="shared" si="0"/>
        <v>534.70000000000005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118</v>
      </c>
      <c r="B22" s="4" t="s">
        <v>35</v>
      </c>
      <c r="C22" s="4">
        <v>5.62</v>
      </c>
      <c r="D22" s="4">
        <v>8.32</v>
      </c>
      <c r="E22" s="4">
        <v>15.37</v>
      </c>
      <c r="F22" s="4">
        <v>158.84</v>
      </c>
      <c r="G22" s="8" t="s">
        <v>20</v>
      </c>
    </row>
    <row r="23" spans="1:7">
      <c r="A23" s="2" t="s">
        <v>119</v>
      </c>
      <c r="B23" s="4">
        <v>100</v>
      </c>
      <c r="C23" s="4">
        <v>20.28</v>
      </c>
      <c r="D23" s="4">
        <v>22.48</v>
      </c>
      <c r="E23" s="4">
        <v>8.0299999999999994</v>
      </c>
      <c r="F23" s="4">
        <v>315.5</v>
      </c>
      <c r="G23" s="8" t="s">
        <v>42</v>
      </c>
    </row>
    <row r="24" spans="1:7">
      <c r="A24" s="2" t="s">
        <v>48</v>
      </c>
      <c r="B24" s="4">
        <v>150</v>
      </c>
      <c r="C24" s="4">
        <v>4.88</v>
      </c>
      <c r="D24" s="4">
        <v>3.23</v>
      </c>
      <c r="E24" s="4">
        <v>32.78</v>
      </c>
      <c r="F24" s="4">
        <v>179.63</v>
      </c>
      <c r="G24" s="8" t="s">
        <v>19</v>
      </c>
    </row>
    <row r="25" spans="1:7">
      <c r="A25" s="2" t="s">
        <v>52</v>
      </c>
      <c r="B25" s="4">
        <v>100</v>
      </c>
      <c r="C25" s="4">
        <v>0.8</v>
      </c>
      <c r="D25" s="4"/>
      <c r="E25" s="4">
        <v>2.8</v>
      </c>
      <c r="F25" s="4">
        <v>15</v>
      </c>
      <c r="G25" s="8"/>
    </row>
    <row r="26" spans="1:7">
      <c r="A26" s="2" t="s">
        <v>120</v>
      </c>
      <c r="B26" s="4">
        <v>200</v>
      </c>
      <c r="C26" s="4">
        <v>0.25</v>
      </c>
      <c r="D26" s="4">
        <v>0.06</v>
      </c>
      <c r="E26" s="4">
        <v>13.39</v>
      </c>
      <c r="F26" s="4">
        <v>55.1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31</v>
      </c>
      <c r="C28" s="20">
        <f>SUM(C21:C27)</f>
        <v>36.869999999999997</v>
      </c>
      <c r="D28" s="20">
        <f t="shared" ref="D28:F28" si="1">SUM(D21:D27)</f>
        <v>35.17</v>
      </c>
      <c r="E28" s="20">
        <f t="shared" si="1"/>
        <v>107.5</v>
      </c>
      <c r="F28" s="20">
        <f t="shared" si="1"/>
        <v>901.52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5"/>
    </row>
    <row r="32" spans="1:7">
      <c r="A32" s="2" t="s">
        <v>63</v>
      </c>
      <c r="B32" s="4">
        <v>50</v>
      </c>
      <c r="C32" s="4">
        <v>2.5</v>
      </c>
      <c r="D32" s="4">
        <v>16.399999999999999</v>
      </c>
      <c r="E32" s="4">
        <v>28.2</v>
      </c>
      <c r="F32" s="4">
        <v>270.5</v>
      </c>
      <c r="G32" s="8"/>
    </row>
    <row r="33" spans="1:10">
      <c r="A33" s="2" t="s">
        <v>27</v>
      </c>
      <c r="B33" s="4">
        <v>200</v>
      </c>
      <c r="C33" s="4"/>
      <c r="D33" s="4"/>
      <c r="E33" s="4">
        <v>7</v>
      </c>
      <c r="F33" s="4">
        <v>28</v>
      </c>
      <c r="G33" s="8"/>
    </row>
    <row r="34" spans="1:10">
      <c r="A34" s="2"/>
      <c r="B34" s="4"/>
      <c r="C34" s="4"/>
      <c r="D34" s="4"/>
      <c r="E34" s="4"/>
      <c r="F34" s="4"/>
      <c r="G34" s="8"/>
    </row>
    <row r="35" spans="1:10">
      <c r="A35" s="2"/>
      <c r="B35" s="18" t="s">
        <v>31</v>
      </c>
      <c r="C35" s="32">
        <f>SUM(C31:C34)</f>
        <v>3.33</v>
      </c>
      <c r="D35" s="32">
        <f t="shared" ref="D35:F35" si="2">SUM(D31:D34)</f>
        <v>16.759999999999998</v>
      </c>
      <c r="E35" s="32">
        <f t="shared" si="2"/>
        <v>47.8</v>
      </c>
      <c r="F35" s="32">
        <f t="shared" si="2"/>
        <v>355.49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24</v>
      </c>
      <c r="B37" s="4" t="s">
        <v>28</v>
      </c>
      <c r="C37" s="4">
        <v>2.76</v>
      </c>
      <c r="D37" s="4">
        <v>0.62</v>
      </c>
      <c r="E37" s="4">
        <v>19.079999999999998</v>
      </c>
      <c r="F37" s="4">
        <v>96.4</v>
      </c>
      <c r="G37" s="6" t="s">
        <v>10</v>
      </c>
    </row>
    <row r="38" spans="1:10">
      <c r="A38" s="2" t="s">
        <v>121</v>
      </c>
      <c r="B38" s="4" t="s">
        <v>122</v>
      </c>
      <c r="C38" s="4">
        <v>8.84</v>
      </c>
      <c r="D38" s="4">
        <v>5.27</v>
      </c>
      <c r="E38" s="4">
        <v>56.37</v>
      </c>
      <c r="F38" s="4">
        <v>307.89999999999998</v>
      </c>
      <c r="G38" s="8" t="s">
        <v>22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 t="s">
        <v>123</v>
      </c>
      <c r="B41" s="4" t="s">
        <v>124</v>
      </c>
      <c r="C41" s="4">
        <v>5.08</v>
      </c>
      <c r="D41" s="4">
        <v>4.5999999999999996</v>
      </c>
      <c r="E41" s="4">
        <v>0.28000000000000003</v>
      </c>
      <c r="F41" s="4">
        <v>62.8</v>
      </c>
      <c r="G41" s="8" t="s">
        <v>38</v>
      </c>
    </row>
    <row r="42" spans="1:10">
      <c r="B42" s="18" t="s">
        <v>31</v>
      </c>
      <c r="C42" s="33">
        <f>SUM(C37:C41)</f>
        <v>16.96</v>
      </c>
      <c r="D42" s="33">
        <f>SUM(D37:D41)</f>
        <v>18.740000000000002</v>
      </c>
      <c r="E42" s="33">
        <f>SUM(E37:E41)</f>
        <v>82.809999999999988</v>
      </c>
      <c r="F42" s="33">
        <f>SUM(F37:F41)</f>
        <v>570.79</v>
      </c>
    </row>
    <row r="43" spans="1:10">
      <c r="C43" s="34"/>
      <c r="D43" s="34"/>
      <c r="E43" s="34"/>
      <c r="F43" s="34"/>
    </row>
    <row r="44" spans="1:10">
      <c r="B44" s="27" t="s">
        <v>31</v>
      </c>
      <c r="C44" s="28">
        <f>C17+C28+C35+C42</f>
        <v>72.709999999999994</v>
      </c>
      <c r="D44" s="28">
        <f>D17+D28+D35+D42</f>
        <v>97.03</v>
      </c>
      <c r="E44" s="28">
        <f>E17+E28+E35+E42</f>
        <v>296.64</v>
      </c>
      <c r="F44" s="28">
        <f>F17+F28+F35+F42</f>
        <v>2362.5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28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2018-05-08T13:43:45Z</dcterms:modified>
</cp:coreProperties>
</file>