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" sheetId="1" r:id="rId1"/>
    <sheet name="otrd" sheetId="2" r:id="rId2"/>
    <sheet name="tre" sheetId="8" r:id="rId3"/>
    <sheet name="cetur" sheetId="9" r:id="rId4"/>
    <sheet name="piektdiena" sheetId="17" r:id="rId5"/>
    <sheet name="sestd" sheetId="14" r:id="rId6"/>
    <sheet name="svētd" sheetId="15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F42" i="15"/>
  <c r="E42"/>
  <c r="D42"/>
  <c r="C42"/>
  <c r="F35"/>
  <c r="E35"/>
  <c r="D35"/>
  <c r="C35"/>
  <c r="F28"/>
  <c r="E28"/>
  <c r="D28"/>
  <c r="C28"/>
  <c r="F17"/>
  <c r="F44" s="1"/>
  <c r="E17"/>
  <c r="E44" s="1"/>
  <c r="D17"/>
  <c r="D44" s="1"/>
  <c r="C17"/>
  <c r="C44" s="1"/>
  <c r="F40" i="14"/>
  <c r="E40"/>
  <c r="D40"/>
  <c r="C40"/>
  <c r="F32"/>
  <c r="E32"/>
  <c r="D32"/>
  <c r="C32"/>
  <c r="F25"/>
  <c r="E25"/>
  <c r="D25"/>
  <c r="C25"/>
  <c r="F15"/>
  <c r="F42" s="1"/>
  <c r="E15"/>
  <c r="E42" s="1"/>
  <c r="D15"/>
  <c r="D42" s="1"/>
  <c r="C15"/>
  <c r="C42" s="1"/>
  <c r="D26" i="8"/>
  <c r="E26"/>
  <c r="F26"/>
  <c r="D23" i="2"/>
  <c r="E23"/>
  <c r="F23"/>
  <c r="C23"/>
  <c r="C24" i="1"/>
  <c r="D24"/>
  <c r="E24"/>
  <c r="F24"/>
  <c r="D26" i="9"/>
  <c r="E26"/>
  <c r="F26"/>
  <c r="C26"/>
  <c r="C26" i="8"/>
  <c r="D17" i="9" l="1"/>
  <c r="E17"/>
  <c r="F17"/>
  <c r="C17"/>
  <c r="D38" i="2"/>
  <c r="E38"/>
  <c r="F38"/>
  <c r="C38"/>
  <c r="D39" i="8"/>
  <c r="E39"/>
  <c r="F39"/>
  <c r="C39"/>
  <c r="D30" i="1"/>
  <c r="E30"/>
  <c r="F30"/>
  <c r="C30"/>
  <c r="C16" i="8"/>
  <c r="D16"/>
  <c r="E16"/>
  <c r="F16"/>
  <c r="D39" i="1"/>
  <c r="E39"/>
  <c r="C39"/>
  <c r="D39" i="9"/>
  <c r="E39"/>
  <c r="F39"/>
  <c r="C39"/>
  <c r="D14" i="2"/>
  <c r="E14"/>
  <c r="F14"/>
  <c r="C14"/>
  <c r="D31" i="9"/>
  <c r="E31"/>
  <c r="F31"/>
  <c r="C31"/>
  <c r="D29" i="2"/>
  <c r="E29"/>
  <c r="F29"/>
  <c r="C29"/>
  <c r="D31" i="8"/>
  <c r="E31"/>
  <c r="F31"/>
  <c r="C31"/>
  <c r="E14" i="1"/>
  <c r="E41" s="1"/>
  <c r="F14"/>
  <c r="D14"/>
  <c r="C14"/>
  <c r="F39"/>
  <c r="D41" l="1"/>
  <c r="C41" i="9"/>
  <c r="E41"/>
  <c r="F41"/>
  <c r="D41"/>
  <c r="F41" i="8"/>
  <c r="D41"/>
  <c r="E41"/>
  <c r="C41"/>
  <c r="F40" i="2"/>
  <c r="D40"/>
  <c r="C40"/>
  <c r="E40"/>
  <c r="F41" i="1"/>
  <c r="C41"/>
</calcChain>
</file>

<file path=xl/sharedStrings.xml><?xml version="1.0" encoding="utf-8"?>
<sst xmlns="http://schemas.openxmlformats.org/spreadsheetml/2006/main" count="405" uniqueCount="117">
  <si>
    <t>Daugavpils logopēdiskās internātpamatskolas-attīstības centra ēdienkarte</t>
  </si>
  <si>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</si>
  <si>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</si>
  <si>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</si>
  <si>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</si>
  <si>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</si>
  <si>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</si>
  <si>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</si>
  <si>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</si>
  <si>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</si>
  <si>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</si>
  <si>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</si>
  <si>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</si>
  <si>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</si>
  <si>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</si>
  <si>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</si>
  <si>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</si>
  <si>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</si>
  <si>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</si>
  <si>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</si>
  <si>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</si>
  <si>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</si>
  <si>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</si>
  <si>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</si>
  <si>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</si>
  <si>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</si>
  <si>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</si>
  <si>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</si>
  <si>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</si>
  <si>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</si>
  <si>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</si>
  <si>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</si>
  <si>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</si>
  <si>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</si>
  <si>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</si>
  <si>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</si>
  <si>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</si>
  <si>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Prosas biezputra ar sviestu</t>
  </si>
  <si>
    <t>Marinēti gurķi</t>
  </si>
  <si>
    <t>A3</t>
  </si>
  <si>
    <t>Skābēņu zupa ar gaļu</t>
  </si>
  <si>
    <t>Ābolu kompots</t>
  </si>
  <si>
    <t>A7;A3</t>
  </si>
  <si>
    <t>Kompots ar ogam</t>
  </si>
  <si>
    <t>150/20</t>
  </si>
  <si>
    <t>Plovs ar cūkgaļu</t>
  </si>
  <si>
    <t>75/200</t>
  </si>
  <si>
    <t>Grīķu biezputra ar sviestu</t>
  </si>
  <si>
    <t>Sļiņķi vāreņiki ar krējumu</t>
  </si>
  <si>
    <t>Sulas dzēriens</t>
  </si>
  <si>
    <t>200/20</t>
  </si>
  <si>
    <t>A1;A3</t>
  </si>
  <si>
    <t xml:space="preserve">Cīsiņi </t>
  </si>
  <si>
    <t>Svaigu kāpostu zupa ar krēj., gaļu</t>
  </si>
  <si>
    <t>Mannas biezputra ar džemu</t>
  </si>
  <si>
    <t>50/150</t>
  </si>
  <si>
    <t>Vārīti makaroni ar sieru</t>
  </si>
  <si>
    <t>150/10/10</t>
  </si>
  <si>
    <t>Biešu zupa ar krēj., gaļu</t>
  </si>
  <si>
    <t>Vārīti griķi</t>
  </si>
  <si>
    <t>Citronu  kompots</t>
  </si>
  <si>
    <t>Apetīte salāti</t>
  </si>
  <si>
    <t>Kompots ar dzērvenem</t>
  </si>
  <si>
    <t>Svaigi tomati</t>
  </si>
  <si>
    <t>Piens</t>
  </si>
  <si>
    <t>Pirmdiena  2018.g. 16. aprīlis</t>
  </si>
  <si>
    <t>Otrdiena  2018.g. 17. aprīlis</t>
  </si>
  <si>
    <t>Trešdiena  2018.g. 18. aprīlis</t>
  </si>
  <si>
    <t>Ceturtdiena  2018.g.19. aprīlis</t>
  </si>
  <si>
    <t>Piektdiena  2018.g.20. aprīlis</t>
  </si>
  <si>
    <t>Sestdiena  2018.g.21. aprīlis</t>
  </si>
  <si>
    <r>
      <t xml:space="preserve">Svētdiena  2018.g. 22. </t>
    </r>
    <r>
      <rPr>
        <sz val="11"/>
        <color theme="1"/>
        <rFont val="Calibri"/>
        <family val="2"/>
        <charset val="186"/>
        <scheme val="minor"/>
      </rPr>
      <t>aprīlis</t>
    </r>
  </si>
  <si>
    <t>Ābolu-bumbieru kompots</t>
  </si>
  <si>
    <t>Bulciņa ar kanēli</t>
  </si>
  <si>
    <t>Pankūkas ar gaļu</t>
  </si>
  <si>
    <t>165/5</t>
  </si>
  <si>
    <t>Biezpiens ar krēj., cukuru,rozīn.</t>
  </si>
  <si>
    <t>150/30/3</t>
  </si>
  <si>
    <t>Kotlete Iecienīta</t>
  </si>
  <si>
    <t>Skābētu kāpostu salāti</t>
  </si>
  <si>
    <t>Kukuruzas pārslas ar pienu</t>
  </si>
  <si>
    <t xml:space="preserve">Dārzeņu salāti </t>
  </si>
  <si>
    <t>Kompots ar kaltētiem ābol.</t>
  </si>
  <si>
    <t>Rasoļņiks ar gaļu</t>
  </si>
  <si>
    <t>Gaļas guļašs</t>
  </si>
  <si>
    <t>100/60</t>
  </si>
  <si>
    <t>Vārīti makaroni</t>
  </si>
  <si>
    <t>Pīrādziņi. ar džemu</t>
  </si>
  <si>
    <t>Zivju salāti ar heku</t>
  </si>
  <si>
    <t>Vārīta ola</t>
  </si>
  <si>
    <t>1gb/40g</t>
  </si>
  <si>
    <t>Skābētu kāpostu zupa ar gaļu</t>
  </si>
  <si>
    <t>Sautēta vista mērcē</t>
  </si>
  <si>
    <t>150/50</t>
  </si>
  <si>
    <t>Cepumi</t>
  </si>
  <si>
    <t>A1;A3;</t>
  </si>
  <si>
    <t>Rauga pankūkas ar biezpienu</t>
  </si>
  <si>
    <t>Rīsu biezputra ar sviestu</t>
  </si>
  <si>
    <t>Aknu stroganovs</t>
  </si>
  <si>
    <t>100/50</t>
  </si>
  <si>
    <t xml:space="preserve">Burkānu salāti ar ķiplokiem </t>
  </si>
  <si>
    <t>Apelsīnu kompots</t>
  </si>
  <si>
    <t>Pīrādziņī ar āboliem</t>
  </si>
  <si>
    <t>Maltā liellopu gaļa mērcē</t>
  </si>
  <si>
    <t>50/50</t>
  </si>
  <si>
    <t>Borščs ar pūpiņām, gaļu</t>
  </si>
  <si>
    <t>Bifšteks maltais</t>
  </si>
  <si>
    <t>Jogurts</t>
  </si>
  <si>
    <t>Vistas salāti</t>
  </si>
  <si>
    <t xml:space="preserve">Ceptas olas ar sieru </t>
  </si>
  <si>
    <t>Rīsu zupa ar liellopu gaļu</t>
  </si>
  <si>
    <t>250/17.5</t>
  </si>
  <si>
    <t>Saceptā cūkgaļa ar sīpoliem</t>
  </si>
  <si>
    <t>75/15</t>
  </si>
  <si>
    <t>Vārīti kartupeļi</t>
  </si>
  <si>
    <t>Svaigu kāpostu salāti ar burkānu un eļļu</t>
  </si>
  <si>
    <t>Biezpiena sieriņš Mazulis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</si>
</sst>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9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1" fillId="0" borderId="0" xfId="0" applyFont="1"/>
    <xf numFmtId="0" fontId="4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0" fillId="2" borderId="0" xfId="0" applyFill="1"/>
    <xf numFmtId="0" fontId="9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0" borderId="0" xfId="0" applyFill="1" applyBorder="1"/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Border="1"/>
    <xf numFmtId="0" fontId="4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workbookViewId="0">
      <selection activeCell="A10" sqref="A10:G10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6" t="s">
        <v>0</v>
      </c>
      <c r="B1" s="36"/>
      <c r="C1" s="36"/>
      <c r="D1" s="36"/>
      <c r="E1" s="36"/>
      <c r="F1" s="36"/>
      <c r="G1" s="36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7" t="s">
        <v>65</v>
      </c>
      <c r="B4" s="37"/>
      <c r="C4" s="37"/>
      <c r="D4" s="37"/>
      <c r="E4" s="37"/>
      <c r="F4" s="37"/>
      <c r="G4" s="37"/>
    </row>
    <row r="7" spans="1:16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16" ht="15.75">
      <c r="A8" s="9" t="s">
        <v>1</v>
      </c>
    </row>
    <row r="9" spans="1:16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16">
      <c r="A10" s="2" t="s">
        <v>32</v>
      </c>
      <c r="B10" s="4">
        <v>20</v>
      </c>
      <c r="C10" s="4">
        <v>5.0199999999999996</v>
      </c>
      <c r="D10" s="4">
        <v>6.34</v>
      </c>
      <c r="E10" s="4"/>
      <c r="F10" s="4">
        <v>77.14</v>
      </c>
      <c r="G10" s="6" t="s">
        <v>20</v>
      </c>
    </row>
    <row r="11" spans="1:16">
      <c r="A11" s="2" t="s">
        <v>23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3" t="s">
        <v>20</v>
      </c>
    </row>
    <row r="12" spans="1:16">
      <c r="A12" s="2" t="s">
        <v>47</v>
      </c>
      <c r="B12" s="4" t="s">
        <v>30</v>
      </c>
      <c r="C12" s="4">
        <v>8.61</v>
      </c>
      <c r="D12" s="4">
        <v>11.35</v>
      </c>
      <c r="E12" s="4">
        <v>41.17</v>
      </c>
      <c r="F12" s="4">
        <v>301.27</v>
      </c>
      <c r="G12" s="8" t="s">
        <v>20</v>
      </c>
      <c r="I12" s="2"/>
      <c r="J12" s="4"/>
      <c r="K12" s="4"/>
      <c r="L12" s="4"/>
      <c r="M12" s="4"/>
      <c r="N12" s="4"/>
      <c r="O12" s="8"/>
    </row>
    <row r="13" spans="1:16">
      <c r="A13" s="2" t="s">
        <v>27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16">
      <c r="A14" s="2"/>
      <c r="B14" s="16" t="s">
        <v>31</v>
      </c>
      <c r="C14" s="17">
        <f>SUM(C9:C13)</f>
        <v>15.549999999999999</v>
      </c>
      <c r="D14" s="17">
        <f>SUM(D9:D13)</f>
        <v>26.36</v>
      </c>
      <c r="E14" s="17">
        <f>SUM(E9:E13)</f>
        <v>58.53</v>
      </c>
      <c r="F14" s="17">
        <f>SUM(F9:F13)</f>
        <v>534.70000000000005</v>
      </c>
      <c r="G14" s="14"/>
      <c r="J14" s="2"/>
      <c r="K14" s="4"/>
      <c r="L14" s="4"/>
      <c r="M14" s="4"/>
      <c r="N14" s="4"/>
      <c r="O14" s="4"/>
      <c r="P14" s="8"/>
    </row>
    <row r="15" spans="1:16">
      <c r="C15" s="7"/>
      <c r="D15" s="7"/>
      <c r="E15" s="7"/>
      <c r="F15" s="7"/>
      <c r="G15" s="7"/>
    </row>
    <row r="16" spans="1:16" ht="15.75">
      <c r="A16" s="9" t="s">
        <v>2</v>
      </c>
      <c r="C16" s="7"/>
      <c r="D16" s="7"/>
      <c r="E16" s="7"/>
      <c r="F16" s="7"/>
      <c r="G16" s="7"/>
    </row>
    <row r="17" spans="1:7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7">
      <c r="A18" s="2" t="s">
        <v>53</v>
      </c>
      <c r="B18" s="4" t="s">
        <v>35</v>
      </c>
      <c r="C18" s="4">
        <v>5.37</v>
      </c>
      <c r="D18" s="4">
        <v>5.8</v>
      </c>
      <c r="E18" s="4">
        <v>8.09</v>
      </c>
      <c r="F18" s="4">
        <v>124.74</v>
      </c>
      <c r="G18" s="8" t="s">
        <v>20</v>
      </c>
    </row>
    <row r="19" spans="1:7">
      <c r="A19" s="2" t="s">
        <v>45</v>
      </c>
      <c r="B19" s="4" t="s">
        <v>46</v>
      </c>
      <c r="C19" s="4">
        <v>22.98</v>
      </c>
      <c r="D19" s="4">
        <v>34.869999999999997</v>
      </c>
      <c r="E19" s="4">
        <v>52.87</v>
      </c>
      <c r="F19" s="4">
        <v>617.03</v>
      </c>
      <c r="G19" s="8"/>
    </row>
    <row r="20" spans="1:7">
      <c r="A20" s="2" t="s">
        <v>38</v>
      </c>
      <c r="B20" s="4">
        <v>50</v>
      </c>
      <c r="C20" s="4">
        <v>0.35</v>
      </c>
      <c r="D20" s="4">
        <v>0.15</v>
      </c>
      <c r="E20" s="4">
        <v>1.55</v>
      </c>
      <c r="F20" s="4">
        <v>9.5</v>
      </c>
      <c r="G20" s="8"/>
    </row>
    <row r="21" spans="1:7">
      <c r="A21" s="2" t="s">
        <v>72</v>
      </c>
      <c r="B21" s="4">
        <v>200</v>
      </c>
      <c r="C21" s="4">
        <v>0.16</v>
      </c>
      <c r="D21" s="4">
        <v>0.22</v>
      </c>
      <c r="E21" s="4">
        <v>10.98</v>
      </c>
      <c r="F21" s="4">
        <v>46.54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18" t="s">
        <v>34</v>
      </c>
      <c r="C24" s="19">
        <f t="shared" ref="C24:E24" si="0">C17+C18+C19+C20+C21+C22+C23</f>
        <v>33.9</v>
      </c>
      <c r="D24" s="19">
        <f t="shared" si="0"/>
        <v>42.12</v>
      </c>
      <c r="E24" s="19">
        <f t="shared" si="0"/>
        <v>108.62</v>
      </c>
      <c r="F24" s="19">
        <f>F17+F18+F19+F20+F21+F22+F23</f>
        <v>975.26</v>
      </c>
      <c r="G24" s="8"/>
    </row>
    <row r="25" spans="1:7">
      <c r="A25" s="2"/>
      <c r="C25" s="7"/>
      <c r="D25" s="7"/>
      <c r="E25" s="7"/>
      <c r="F25" s="7"/>
      <c r="G25" s="8"/>
    </row>
    <row r="26" spans="1:7" ht="15.75">
      <c r="A26" s="9" t="s">
        <v>3</v>
      </c>
      <c r="C26" s="7"/>
      <c r="D26" s="7"/>
      <c r="E26" s="7"/>
      <c r="F26" s="7"/>
      <c r="G26" s="7"/>
    </row>
    <row r="27" spans="1:7">
      <c r="A27" s="2" t="s">
        <v>73</v>
      </c>
      <c r="B27" s="4">
        <v>50</v>
      </c>
      <c r="C27" s="4">
        <v>4.68</v>
      </c>
      <c r="D27" s="4">
        <v>7.89</v>
      </c>
      <c r="E27" s="4">
        <v>30.63</v>
      </c>
      <c r="F27" s="4">
        <v>212.26</v>
      </c>
      <c r="G27" s="8" t="s">
        <v>22</v>
      </c>
    </row>
    <row r="28" spans="1:7">
      <c r="A28" s="2" t="s">
        <v>49</v>
      </c>
      <c r="B28" s="4">
        <v>200</v>
      </c>
      <c r="C28" s="4"/>
      <c r="D28" s="4"/>
      <c r="E28" s="4">
        <v>7</v>
      </c>
      <c r="F28" s="4">
        <v>72</v>
      </c>
      <c r="G28" s="8"/>
    </row>
    <row r="29" spans="1:7">
      <c r="A29" s="11"/>
      <c r="B29" s="4"/>
      <c r="C29" s="4"/>
      <c r="D29" s="4"/>
      <c r="E29" s="4"/>
      <c r="F29" s="4"/>
      <c r="G29" s="8"/>
    </row>
    <row r="30" spans="1:7">
      <c r="A30" s="2"/>
      <c r="B30" s="18" t="s">
        <v>31</v>
      </c>
      <c r="C30" s="19">
        <f>SUM(C27:C29)</f>
        <v>4.68</v>
      </c>
      <c r="D30" s="19">
        <f t="shared" ref="D30:F30" si="1">SUM(D27:D29)</f>
        <v>7.89</v>
      </c>
      <c r="E30" s="19">
        <f t="shared" si="1"/>
        <v>37.629999999999995</v>
      </c>
      <c r="F30" s="19">
        <f t="shared" si="1"/>
        <v>284.26</v>
      </c>
      <c r="G30" s="8"/>
    </row>
    <row r="31" spans="1:7">
      <c r="A31" s="2"/>
      <c r="B31" s="7"/>
      <c r="C31" s="12"/>
      <c r="D31" s="12"/>
      <c r="E31" s="12"/>
      <c r="F31" s="12"/>
      <c r="G31" s="8"/>
    </row>
    <row r="32" spans="1: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74</v>
      </c>
      <c r="B34" s="4" t="s">
        <v>75</v>
      </c>
      <c r="C34" s="14">
        <v>25.66</v>
      </c>
      <c r="D34" s="14">
        <v>23.51</v>
      </c>
      <c r="E34" s="14">
        <v>41.79</v>
      </c>
      <c r="F34" s="14">
        <v>481.39</v>
      </c>
      <c r="G34" s="8" t="s">
        <v>22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23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13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19">
        <f>SUM(C33:C38)</f>
        <v>27.580000000000002</v>
      </c>
      <c r="D39" s="19">
        <f>SUM(D33:D38)</f>
        <v>32.180000000000007</v>
      </c>
      <c r="E39" s="19">
        <f>SUM(E33:E38)</f>
        <v>59.15</v>
      </c>
      <c r="F39" s="19">
        <f>SUM(F33:F38)</f>
        <v>637.68000000000006</v>
      </c>
      <c r="G39" s="8"/>
    </row>
    <row r="41" spans="1:7">
      <c r="B41" s="27" t="s">
        <v>31</v>
      </c>
      <c r="C41" s="28">
        <f>C14+C24+C30+C39</f>
        <v>81.709999999999994</v>
      </c>
      <c r="D41" s="28">
        <f>D14+D24+D30+D39</f>
        <v>108.55</v>
      </c>
      <c r="E41" s="28">
        <f>E14+E24+E30+E39</f>
        <v>263.93</v>
      </c>
      <c r="F41" s="28">
        <f>F14+F24+F30+F39</f>
        <v>2431.9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32" sqref="A32"/>
    </sheetView>
  </sheetViews>
  <sheetFormatPr defaultRowHeight="15"/>
  <cols>
    <col min="1" max="1" width="32.5703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66</v>
      </c>
      <c r="B4" s="38"/>
      <c r="C4" s="38"/>
      <c r="D4" s="38"/>
      <c r="E4" s="38"/>
      <c r="F4" s="38"/>
      <c r="G4" s="38"/>
    </row>
    <row r="6" spans="1:9">
      <c r="I6" s="1"/>
    </row>
    <row r="7" spans="1:9">
      <c r="B7" s="3" t="s">
        <v>18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9" ht="15.75">
      <c r="A8" s="9" t="s">
        <v>1</v>
      </c>
    </row>
    <row r="9" spans="1:9">
      <c r="A9" s="2" t="s">
        <v>26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10</v>
      </c>
    </row>
    <row r="10" spans="1:9">
      <c r="A10" s="2" t="s">
        <v>76</v>
      </c>
      <c r="B10" s="4" t="s">
        <v>77</v>
      </c>
      <c r="C10" s="4">
        <v>28.58</v>
      </c>
      <c r="D10" s="4">
        <v>13.65</v>
      </c>
      <c r="E10" s="4">
        <v>14.69</v>
      </c>
      <c r="F10" s="4">
        <v>295.91000000000003</v>
      </c>
      <c r="G10" s="8" t="s">
        <v>20</v>
      </c>
    </row>
    <row r="11" spans="1:9">
      <c r="A11" s="2" t="s">
        <v>33</v>
      </c>
      <c r="B11" s="4">
        <v>200</v>
      </c>
      <c r="C11" s="4">
        <v>2.8</v>
      </c>
      <c r="D11" s="4">
        <v>2</v>
      </c>
      <c r="E11" s="4">
        <v>4.71</v>
      </c>
      <c r="F11" s="4">
        <v>76</v>
      </c>
      <c r="G11" s="8" t="s">
        <v>20</v>
      </c>
    </row>
    <row r="12" spans="1:9">
      <c r="A12" s="11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20</v>
      </c>
    </row>
    <row r="13" spans="1:9">
      <c r="A13" s="2"/>
      <c r="B13" s="4"/>
      <c r="C13" s="4"/>
      <c r="D13" s="4"/>
      <c r="E13" s="4"/>
      <c r="F13" s="4"/>
      <c r="G13" s="8"/>
    </row>
    <row r="14" spans="1:9">
      <c r="B14" s="18" t="s">
        <v>31</v>
      </c>
      <c r="C14" s="20">
        <f>SUM(C9:C13)</f>
        <v>33.299999999999997</v>
      </c>
      <c r="D14" s="20">
        <f t="shared" ref="D14:F14" si="0">SUM(D9:D13)</f>
        <v>24.32</v>
      </c>
      <c r="E14" s="20">
        <f t="shared" si="0"/>
        <v>29.759999999999998</v>
      </c>
      <c r="F14" s="20">
        <f t="shared" si="0"/>
        <v>500.20000000000005</v>
      </c>
      <c r="G14" s="7"/>
    </row>
    <row r="15" spans="1:9">
      <c r="B15" s="21"/>
      <c r="C15" s="22"/>
      <c r="D15" s="22"/>
      <c r="E15" s="22"/>
      <c r="F15" s="22"/>
      <c r="G15" s="7"/>
    </row>
    <row r="16" spans="1:9" ht="15.75">
      <c r="A16" s="9" t="s">
        <v>2</v>
      </c>
      <c r="C16" s="7"/>
      <c r="D16" s="7"/>
      <c r="E16" s="7"/>
      <c r="F16" s="7"/>
      <c r="G16" s="7"/>
    </row>
    <row r="17" spans="1:14">
      <c r="A17" s="2" t="s">
        <v>24</v>
      </c>
      <c r="B17" s="4" t="s">
        <v>21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10</v>
      </c>
    </row>
    <row r="18" spans="1:14">
      <c r="A18" s="2" t="s">
        <v>58</v>
      </c>
      <c r="B18" s="4" t="s">
        <v>35</v>
      </c>
      <c r="C18" s="4">
        <v>5.62</v>
      </c>
      <c r="D18" s="4">
        <v>8.32</v>
      </c>
      <c r="E18" s="4">
        <v>15.37</v>
      </c>
      <c r="F18" s="4">
        <v>158.84</v>
      </c>
      <c r="G18" s="8" t="s">
        <v>20</v>
      </c>
    </row>
    <row r="19" spans="1:14">
      <c r="A19" s="2" t="s">
        <v>78</v>
      </c>
      <c r="B19" s="4">
        <v>100</v>
      </c>
      <c r="C19" s="4">
        <v>20.91</v>
      </c>
      <c r="D19" s="4">
        <v>23.88</v>
      </c>
      <c r="E19" s="4">
        <v>11.64</v>
      </c>
      <c r="F19" s="4">
        <v>345.04</v>
      </c>
      <c r="G19" s="8" t="s">
        <v>51</v>
      </c>
    </row>
    <row r="20" spans="1:14">
      <c r="A20" s="2" t="s">
        <v>29</v>
      </c>
      <c r="B20" s="4">
        <v>150</v>
      </c>
      <c r="C20" s="4">
        <v>3.27</v>
      </c>
      <c r="D20" s="4">
        <v>3.68</v>
      </c>
      <c r="E20" s="4">
        <v>20.51</v>
      </c>
      <c r="F20" s="4">
        <v>128.26</v>
      </c>
      <c r="G20" s="8"/>
    </row>
    <row r="21" spans="1:14">
      <c r="A21" s="2" t="s">
        <v>79</v>
      </c>
      <c r="B21" s="4">
        <v>50</v>
      </c>
      <c r="C21" s="4">
        <v>0.68</v>
      </c>
      <c r="D21" s="4">
        <v>2.44</v>
      </c>
      <c r="E21" s="4">
        <v>3.07</v>
      </c>
      <c r="F21" s="4">
        <v>37</v>
      </c>
      <c r="G21" s="8"/>
    </row>
    <row r="22" spans="1:14">
      <c r="A22" s="2" t="s">
        <v>43</v>
      </c>
      <c r="B22" s="4">
        <v>200</v>
      </c>
      <c r="C22" s="4">
        <v>0.21</v>
      </c>
      <c r="D22" s="4">
        <v>0.15</v>
      </c>
      <c r="E22" s="4">
        <v>0.15</v>
      </c>
      <c r="F22" s="4">
        <v>58.59</v>
      </c>
      <c r="G22" s="8"/>
    </row>
    <row r="23" spans="1:14">
      <c r="A23" s="2"/>
      <c r="B23" s="18" t="s">
        <v>31</v>
      </c>
      <c r="C23" s="20">
        <f>C17+C18+C19+C20+C21+C22</f>
        <v>35.730000000000004</v>
      </c>
      <c r="D23" s="20">
        <f t="shared" ref="D23:F23" si="1">D17+D18+D19+D20+D21+D22</f>
        <v>39.549999999999997</v>
      </c>
      <c r="E23" s="20">
        <f t="shared" si="1"/>
        <v>85.87</v>
      </c>
      <c r="F23" s="20">
        <f t="shared" si="1"/>
        <v>905.18</v>
      </c>
      <c r="G23" s="22"/>
    </row>
    <row r="24" spans="1:14">
      <c r="A24" s="2"/>
      <c r="B24" s="21"/>
      <c r="C24" s="23"/>
      <c r="D24" s="23"/>
      <c r="E24" s="23"/>
      <c r="F24" s="23"/>
      <c r="G24" s="8"/>
    </row>
    <row r="25" spans="1:14" ht="15.75">
      <c r="A25" s="9" t="s">
        <v>3</v>
      </c>
      <c r="C25" s="7"/>
      <c r="D25" s="7"/>
      <c r="E25" s="7"/>
      <c r="F25" s="7"/>
      <c r="G25" s="7"/>
    </row>
    <row r="26" spans="1:14">
      <c r="A26" s="2" t="s">
        <v>80</v>
      </c>
      <c r="B26" s="4" t="s">
        <v>55</v>
      </c>
      <c r="C26" s="4">
        <v>8.6999999999999993</v>
      </c>
      <c r="D26" s="4">
        <v>3.6</v>
      </c>
      <c r="E26" s="4">
        <v>48.55</v>
      </c>
      <c r="F26" s="4">
        <v>263</v>
      </c>
      <c r="G26" s="8" t="s">
        <v>20</v>
      </c>
      <c r="H26" s="2"/>
      <c r="I26" s="4"/>
      <c r="J26" s="4"/>
      <c r="K26" s="4"/>
      <c r="L26" s="4"/>
      <c r="M26" s="4"/>
      <c r="N26" s="8"/>
    </row>
    <row r="27" spans="1:14">
      <c r="A27" s="2" t="s">
        <v>25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5"/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6"/>
    </row>
    <row r="29" spans="1:14">
      <c r="A29" s="2"/>
      <c r="B29" s="18" t="s">
        <v>31</v>
      </c>
      <c r="C29" s="20">
        <f>SUM(C26:C28)</f>
        <v>9.5299999999999994</v>
      </c>
      <c r="D29" s="20">
        <f t="shared" ref="D29:F29" si="2">SUM(D26:D28)</f>
        <v>3.96</v>
      </c>
      <c r="E29" s="20">
        <f t="shared" si="2"/>
        <v>61.15</v>
      </c>
      <c r="F29" s="20">
        <f t="shared" si="2"/>
        <v>319.99</v>
      </c>
      <c r="G29" s="8"/>
    </row>
    <row r="30" spans="1:14">
      <c r="A30" s="2"/>
      <c r="B30" s="15"/>
      <c r="C30" s="22"/>
      <c r="D30" s="22"/>
      <c r="E30" s="22"/>
      <c r="F30" s="22"/>
      <c r="G30" s="8"/>
    </row>
    <row r="31" spans="1:14" ht="15.75">
      <c r="A31" s="9" t="s">
        <v>4</v>
      </c>
      <c r="C31" s="7"/>
      <c r="D31" s="7"/>
      <c r="E31" s="7"/>
      <c r="F31" s="7"/>
      <c r="G31" s="7"/>
    </row>
    <row r="32" spans="1:14">
      <c r="A32" s="2" t="s">
        <v>24</v>
      </c>
      <c r="B32" s="4" t="s">
        <v>28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10</v>
      </c>
    </row>
    <row r="33" spans="1:7">
      <c r="A33" s="35" t="s">
        <v>81</v>
      </c>
      <c r="B33" s="4">
        <v>100</v>
      </c>
      <c r="C33" s="4">
        <v>1.41</v>
      </c>
      <c r="D33" s="4">
        <v>7.2</v>
      </c>
      <c r="E33" s="4">
        <v>7.84</v>
      </c>
      <c r="F33" s="4">
        <v>101.8</v>
      </c>
      <c r="G33" s="8" t="s">
        <v>20</v>
      </c>
    </row>
    <row r="34" spans="1:7">
      <c r="A34" s="11" t="s">
        <v>23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20</v>
      </c>
    </row>
    <row r="35" spans="1:7">
      <c r="A35" s="11" t="s">
        <v>27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 t="s">
        <v>52</v>
      </c>
      <c r="B36" s="4">
        <v>100</v>
      </c>
      <c r="C36" s="4">
        <v>13.3</v>
      </c>
      <c r="D36" s="4">
        <v>13.6</v>
      </c>
      <c r="E36" s="4">
        <v>3.9</v>
      </c>
      <c r="F36" s="4">
        <v>191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8" t="s">
        <v>31</v>
      </c>
      <c r="C38" s="20">
        <f>SUM(C32:C36)</f>
        <v>17.75</v>
      </c>
      <c r="D38" s="20">
        <f>SUM(D32:D36)</f>
        <v>29.67</v>
      </c>
      <c r="E38" s="20">
        <f>SUM(E32:E36)</f>
        <v>37.9</v>
      </c>
      <c r="F38" s="20">
        <f>SUM(F32:F36)</f>
        <v>492.89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7" t="s">
        <v>31</v>
      </c>
      <c r="C40" s="28">
        <f>C14+C23+C29+C38</f>
        <v>96.31</v>
      </c>
      <c r="D40" s="28">
        <f>D14+D23+D29+D38</f>
        <v>97.5</v>
      </c>
      <c r="E40" s="28">
        <f>E14+E23+E29+E38</f>
        <v>214.68</v>
      </c>
      <c r="F40" s="28">
        <f>F14+F23+F29+F38</f>
        <v>2218.2600000000002</v>
      </c>
    </row>
    <row r="41" spans="1:7">
      <c r="A41" s="5" t="s">
        <v>11</v>
      </c>
      <c r="D41" s="10"/>
      <c r="E41" s="10"/>
      <c r="F41" t="s">
        <v>16</v>
      </c>
    </row>
    <row r="43" spans="1:7">
      <c r="A43" s="5" t="s">
        <v>12</v>
      </c>
      <c r="D43" s="10"/>
      <c r="E43" s="10"/>
      <c r="F43" t="s">
        <v>15</v>
      </c>
    </row>
    <row r="45" spans="1:7">
      <c r="A45" s="5" t="s">
        <v>13</v>
      </c>
    </row>
    <row r="46" spans="1:7">
      <c r="A46" s="5" t="s">
        <v>14</v>
      </c>
      <c r="D46" s="10"/>
      <c r="E46" s="10"/>
      <c r="F46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>
      <selection activeCell="A11" sqref="A11:G11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6" t="s">
        <v>0</v>
      </c>
      <c r="B1" s="36"/>
      <c r="C1" s="36"/>
      <c r="D1" s="36"/>
      <c r="E1" s="36"/>
      <c r="F1" s="36"/>
      <c r="G1" s="36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7" t="s">
        <v>67</v>
      </c>
      <c r="B5" s="38"/>
      <c r="C5" s="38"/>
      <c r="D5" s="38"/>
      <c r="E5" s="38"/>
      <c r="F5" s="38"/>
      <c r="G5" s="38"/>
    </row>
    <row r="7" spans="1:11">
      <c r="I7" s="1"/>
    </row>
    <row r="9" spans="1:11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1" ht="15.75">
      <c r="A10" s="9" t="s">
        <v>1</v>
      </c>
    </row>
    <row r="11" spans="1:11">
      <c r="A11" s="2" t="s">
        <v>26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10</v>
      </c>
    </row>
    <row r="12" spans="1:11">
      <c r="A12" s="2" t="s">
        <v>37</v>
      </c>
      <c r="B12" s="4" t="s">
        <v>30</v>
      </c>
      <c r="C12" s="4">
        <v>8.15</v>
      </c>
      <c r="D12" s="4">
        <v>11.7</v>
      </c>
      <c r="E12" s="4">
        <v>45.53</v>
      </c>
      <c r="F12" s="4">
        <v>320.02</v>
      </c>
      <c r="G12" s="8" t="s">
        <v>20</v>
      </c>
    </row>
    <row r="13" spans="1:11">
      <c r="A13" s="2" t="s">
        <v>32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20</v>
      </c>
      <c r="K13" s="24"/>
    </row>
    <row r="14" spans="1:11">
      <c r="A14" s="11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11">
      <c r="A15" s="11" t="s">
        <v>23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20</v>
      </c>
    </row>
    <row r="16" spans="1:11">
      <c r="B16" s="18" t="s">
        <v>31</v>
      </c>
      <c r="C16" s="20">
        <f t="shared" ref="C16:E16" si="0">SUM(C11:C15)</f>
        <v>15.09</v>
      </c>
      <c r="D16" s="20">
        <f t="shared" si="0"/>
        <v>26.71</v>
      </c>
      <c r="E16" s="20">
        <f t="shared" si="0"/>
        <v>62.89</v>
      </c>
      <c r="F16" s="20">
        <f>SUM(F11:F15)</f>
        <v>553.45000000000005</v>
      </c>
      <c r="G16" s="7"/>
    </row>
    <row r="17" spans="1:8">
      <c r="C17" s="7"/>
      <c r="D17" s="7"/>
      <c r="E17" s="7"/>
      <c r="F17" s="7"/>
      <c r="G17" s="7"/>
    </row>
    <row r="18" spans="1:8" ht="15.75">
      <c r="A18" s="9" t="s">
        <v>2</v>
      </c>
      <c r="C18" s="7"/>
      <c r="D18" s="7"/>
      <c r="E18" s="7"/>
      <c r="F18" s="7"/>
      <c r="G18" s="7"/>
    </row>
    <row r="19" spans="1:8">
      <c r="A19" s="2" t="s">
        <v>24</v>
      </c>
      <c r="B19" s="4" t="s">
        <v>21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10</v>
      </c>
    </row>
    <row r="20" spans="1:8">
      <c r="A20" s="2" t="s">
        <v>83</v>
      </c>
      <c r="B20" s="4" t="s">
        <v>35</v>
      </c>
      <c r="C20" s="4">
        <v>5.84</v>
      </c>
      <c r="D20" s="4">
        <v>3.48</v>
      </c>
      <c r="E20" s="4">
        <v>15.82</v>
      </c>
      <c r="F20" s="4">
        <v>136.87</v>
      </c>
      <c r="G20" s="8" t="s">
        <v>20</v>
      </c>
    </row>
    <row r="21" spans="1:8">
      <c r="A21" s="2" t="s">
        <v>84</v>
      </c>
      <c r="B21" s="4" t="s">
        <v>85</v>
      </c>
      <c r="C21" s="4">
        <v>20.04</v>
      </c>
      <c r="D21" s="4">
        <v>12.88</v>
      </c>
      <c r="E21" s="4">
        <v>10.130000000000001</v>
      </c>
      <c r="F21" s="4">
        <v>236.61</v>
      </c>
      <c r="G21" s="8" t="s">
        <v>51</v>
      </c>
    </row>
    <row r="22" spans="1:8">
      <c r="A22" s="2" t="s">
        <v>86</v>
      </c>
      <c r="B22" s="4">
        <v>150</v>
      </c>
      <c r="C22" s="4">
        <v>4.88</v>
      </c>
      <c r="D22" s="4">
        <v>3.23</v>
      </c>
      <c r="E22" s="4">
        <v>32.78</v>
      </c>
      <c r="F22" s="4">
        <v>179.63</v>
      </c>
      <c r="G22" s="8" t="s">
        <v>19</v>
      </c>
    </row>
    <row r="23" spans="1:8">
      <c r="A23" s="2" t="s">
        <v>61</v>
      </c>
      <c r="B23" s="4">
        <v>50</v>
      </c>
      <c r="C23" s="4">
        <v>0.77</v>
      </c>
      <c r="D23" s="4">
        <v>3.69</v>
      </c>
      <c r="E23" s="4">
        <v>2.34</v>
      </c>
      <c r="F23" s="4">
        <v>45.59</v>
      </c>
      <c r="G23" s="8"/>
    </row>
    <row r="24" spans="1:8">
      <c r="A24" s="2" t="s">
        <v>82</v>
      </c>
      <c r="B24" s="4">
        <v>200</v>
      </c>
      <c r="C24" s="4">
        <v>0.13500000000000001</v>
      </c>
      <c r="D24" s="4">
        <v>4.4999999999999998E-2</v>
      </c>
      <c r="E24" s="4">
        <v>8.58</v>
      </c>
      <c r="F24" s="4">
        <v>63.265000000000001</v>
      </c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18" t="s">
        <v>31</v>
      </c>
      <c r="C26" s="20">
        <f>C19+C20+C21+C22+C23+C24+C25</f>
        <v>36.704999999999998</v>
      </c>
      <c r="D26" s="20">
        <f t="shared" ref="D26:F26" si="1">D19+D20+D21+D22+D23+D24+D25</f>
        <v>24.405000000000005</v>
      </c>
      <c r="E26" s="20">
        <f t="shared" si="1"/>
        <v>104.78000000000002</v>
      </c>
      <c r="F26" s="20">
        <f t="shared" si="1"/>
        <v>839.41500000000008</v>
      </c>
      <c r="G26" s="8"/>
      <c r="H26" s="26"/>
    </row>
    <row r="27" spans="1:8" ht="15.75">
      <c r="A27" s="9" t="s">
        <v>3</v>
      </c>
      <c r="C27" s="7"/>
      <c r="D27" s="7"/>
      <c r="E27" s="7"/>
      <c r="F27" s="7"/>
      <c r="G27" s="7"/>
    </row>
    <row r="28" spans="1:8">
      <c r="A28" s="2"/>
      <c r="B28" s="4"/>
      <c r="C28" s="4"/>
      <c r="D28" s="4"/>
      <c r="E28" s="4"/>
      <c r="F28" s="4"/>
      <c r="G28" s="8"/>
    </row>
    <row r="29" spans="1:8">
      <c r="A29" s="2" t="s">
        <v>87</v>
      </c>
      <c r="B29" s="4">
        <v>70</v>
      </c>
      <c r="C29" s="4">
        <v>4.22</v>
      </c>
      <c r="D29" s="4">
        <v>1.84</v>
      </c>
      <c r="E29" s="4">
        <v>43.13</v>
      </c>
      <c r="F29" s="4">
        <v>205.9</v>
      </c>
      <c r="G29" s="8" t="s">
        <v>22</v>
      </c>
    </row>
    <row r="30" spans="1:8">
      <c r="A30" s="11" t="s">
        <v>27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8">
      <c r="A31" s="2"/>
      <c r="B31" s="18" t="s">
        <v>31</v>
      </c>
      <c r="C31" s="20">
        <f>SUM(C28:C30)</f>
        <v>4.22</v>
      </c>
      <c r="D31" s="20">
        <f t="shared" ref="D31:F31" si="2">SUM(D28:D30)</f>
        <v>1.84</v>
      </c>
      <c r="E31" s="20">
        <f t="shared" si="2"/>
        <v>50.13</v>
      </c>
      <c r="F31" s="20">
        <f t="shared" si="2"/>
        <v>233.9</v>
      </c>
      <c r="G31" s="8"/>
    </row>
    <row r="32" spans="1:8" ht="15.75">
      <c r="A32" s="9" t="s">
        <v>4</v>
      </c>
      <c r="C32" s="7"/>
      <c r="D32" s="7"/>
      <c r="E32" s="7"/>
      <c r="F32" s="7"/>
      <c r="G32" s="7"/>
    </row>
    <row r="33" spans="1:7">
      <c r="A33" s="2" t="s">
        <v>24</v>
      </c>
      <c r="B33" s="4" t="s">
        <v>28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10</v>
      </c>
    </row>
    <row r="34" spans="1:7">
      <c r="A34" s="2" t="s">
        <v>88</v>
      </c>
      <c r="B34" s="4">
        <v>240</v>
      </c>
      <c r="C34" s="4">
        <v>15.3</v>
      </c>
      <c r="D34" s="4">
        <v>23.7</v>
      </c>
      <c r="E34" s="4">
        <v>14.8</v>
      </c>
      <c r="F34" s="4">
        <v>333.46</v>
      </c>
      <c r="G34" s="8" t="s">
        <v>20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/>
      <c r="B37" s="29"/>
      <c r="C37" s="29"/>
      <c r="D37" s="29"/>
      <c r="E37" s="29"/>
      <c r="F37" s="29"/>
      <c r="G37" s="6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18" t="s">
        <v>31</v>
      </c>
      <c r="C39" s="20">
        <f>SUM(C33:C38)</f>
        <v>18.340000000000003</v>
      </c>
      <c r="D39" s="20">
        <f>SUM(D33:D38)</f>
        <v>32.57</v>
      </c>
      <c r="E39" s="20">
        <f>SUM(E33:E38)</f>
        <v>40.959999999999994</v>
      </c>
      <c r="F39" s="20">
        <f>SUM(F33:F38)</f>
        <v>533.54999999999995</v>
      </c>
      <c r="G39" s="8"/>
    </row>
    <row r="40" spans="1:7">
      <c r="A40" s="2"/>
      <c r="C40" s="4"/>
      <c r="D40" s="4"/>
      <c r="E40" s="4"/>
      <c r="F40" s="4"/>
      <c r="G40" s="8"/>
    </row>
    <row r="41" spans="1:7">
      <c r="B41" s="27" t="s">
        <v>31</v>
      </c>
      <c r="C41" s="28">
        <f t="shared" ref="C41:E41" si="3">C16+C26+C31+C39</f>
        <v>74.355000000000004</v>
      </c>
      <c r="D41" s="28">
        <f t="shared" si="3"/>
        <v>85.525000000000006</v>
      </c>
      <c r="E41" s="28">
        <f t="shared" si="3"/>
        <v>258.76</v>
      </c>
      <c r="F41" s="28">
        <f>F16+F26+F31+F39</f>
        <v>2160.3150000000005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16" workbookViewId="0">
      <selection activeCell="A23" sqref="A23:G2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6" t="s">
        <v>0</v>
      </c>
      <c r="B1" s="36"/>
      <c r="C1" s="36"/>
      <c r="D1" s="36"/>
      <c r="E1" s="36"/>
      <c r="F1" s="36"/>
      <c r="G1" s="36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7" t="s">
        <v>68</v>
      </c>
      <c r="B5" s="38"/>
      <c r="C5" s="38"/>
      <c r="D5" s="38"/>
      <c r="E5" s="38"/>
      <c r="F5" s="38"/>
      <c r="G5" s="38"/>
    </row>
    <row r="7" spans="1:17">
      <c r="I7" s="1"/>
    </row>
    <row r="9" spans="1:17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17" ht="15.75">
      <c r="A10" s="9" t="s">
        <v>1</v>
      </c>
    </row>
    <row r="11" spans="1:17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17">
      <c r="A12" s="2" t="s">
        <v>89</v>
      </c>
      <c r="B12" s="4" t="s">
        <v>90</v>
      </c>
      <c r="C12" s="4">
        <v>5.08</v>
      </c>
      <c r="D12" s="4">
        <v>4.5999999999999996</v>
      </c>
      <c r="E12" s="4">
        <v>0.28000000000000003</v>
      </c>
      <c r="F12" s="4">
        <v>62.8</v>
      </c>
      <c r="G12" s="8" t="s">
        <v>39</v>
      </c>
    </row>
    <row r="13" spans="1:17">
      <c r="A13" s="2" t="s">
        <v>54</v>
      </c>
      <c r="B13" s="4" t="s">
        <v>50</v>
      </c>
      <c r="C13" s="4">
        <v>2.95</v>
      </c>
      <c r="D13" s="4">
        <v>2.42</v>
      </c>
      <c r="E13" s="4">
        <v>44.44</v>
      </c>
      <c r="F13" s="4">
        <v>211.34</v>
      </c>
      <c r="G13" s="8" t="s">
        <v>19</v>
      </c>
    </row>
    <row r="14" spans="1:17">
      <c r="A14" s="11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20</v>
      </c>
    </row>
    <row r="15" spans="1:17">
      <c r="A15" s="11" t="s">
        <v>27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8"/>
      <c r="K16" s="2"/>
      <c r="L16" s="4"/>
      <c r="M16" s="4"/>
      <c r="N16" s="4"/>
      <c r="O16" s="4"/>
      <c r="P16" s="4"/>
      <c r="Q16" s="8"/>
    </row>
    <row r="17" spans="1:17">
      <c r="B17" s="18" t="s">
        <v>31</v>
      </c>
      <c r="C17" s="20">
        <f>SUM(C11:C16)</f>
        <v>11.069999999999999</v>
      </c>
      <c r="D17" s="20">
        <f t="shared" ref="D17:F17" si="0">SUM(D11:D16)</f>
        <v>15.89</v>
      </c>
      <c r="E17" s="20">
        <f t="shared" si="0"/>
        <v>70.88</v>
      </c>
      <c r="F17" s="20">
        <f t="shared" si="0"/>
        <v>474.22999999999996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2</v>
      </c>
      <c r="C19" s="7"/>
      <c r="D19" s="7"/>
      <c r="E19" s="7"/>
      <c r="F19" s="7"/>
      <c r="G19" s="7"/>
    </row>
    <row r="20" spans="1:17">
      <c r="A20" s="2" t="s">
        <v>24</v>
      </c>
      <c r="B20" s="4" t="s">
        <v>21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10</v>
      </c>
    </row>
    <row r="21" spans="1:17">
      <c r="A21" s="2" t="s">
        <v>91</v>
      </c>
      <c r="B21" s="4" t="s">
        <v>35</v>
      </c>
      <c r="C21" s="4">
        <v>4.8899999999999997</v>
      </c>
      <c r="D21" s="4">
        <v>7.91</v>
      </c>
      <c r="E21" s="4">
        <v>6.61</v>
      </c>
      <c r="F21" s="4">
        <v>116.19</v>
      </c>
      <c r="G21" s="8" t="s">
        <v>20</v>
      </c>
    </row>
    <row r="22" spans="1:17">
      <c r="A22" s="2" t="s">
        <v>92</v>
      </c>
      <c r="B22" s="4" t="s">
        <v>93</v>
      </c>
      <c r="C22" s="4">
        <v>38.44</v>
      </c>
      <c r="D22" s="4">
        <v>33.17</v>
      </c>
      <c r="E22" s="4">
        <v>8.0299999999999994</v>
      </c>
      <c r="F22" s="4">
        <v>484.41</v>
      </c>
      <c r="G22" s="8" t="s">
        <v>19</v>
      </c>
    </row>
    <row r="23" spans="1:17">
      <c r="A23" s="2" t="s">
        <v>29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2" t="s">
        <v>63</v>
      </c>
      <c r="B24" s="4">
        <v>50</v>
      </c>
      <c r="C24" s="4">
        <v>0.5</v>
      </c>
      <c r="D24" s="4">
        <v>0.1</v>
      </c>
      <c r="E24" s="4">
        <v>1.3</v>
      </c>
      <c r="F24" s="4">
        <v>8.1</v>
      </c>
      <c r="G24" s="8"/>
    </row>
    <row r="25" spans="1:17">
      <c r="A25" s="2" t="s">
        <v>60</v>
      </c>
      <c r="B25" s="4">
        <v>200</v>
      </c>
      <c r="C25" s="4">
        <v>0.12</v>
      </c>
      <c r="D25" s="4"/>
      <c r="E25" s="4">
        <v>7.45</v>
      </c>
      <c r="F25" s="4">
        <v>30.28</v>
      </c>
      <c r="G25" s="8"/>
    </row>
    <row r="26" spans="1:17">
      <c r="A26" s="2"/>
      <c r="B26" s="18" t="s">
        <v>31</v>
      </c>
      <c r="C26" s="20">
        <f>C20+C21+C22+C23+C24+C25</f>
        <v>52.26</v>
      </c>
      <c r="D26" s="20">
        <f t="shared" ref="D26:F26" si="1">D20+D21+D22+D23+D24+D25</f>
        <v>45.940000000000005</v>
      </c>
      <c r="E26" s="20">
        <f t="shared" si="1"/>
        <v>79.03</v>
      </c>
      <c r="F26" s="20">
        <f t="shared" si="1"/>
        <v>944.68999999999994</v>
      </c>
      <c r="G26" s="8"/>
    </row>
    <row r="27" spans="1:17" ht="15.75">
      <c r="A27" s="9" t="s">
        <v>3</v>
      </c>
      <c r="C27" s="7"/>
      <c r="D27" s="7"/>
      <c r="E27" s="7"/>
      <c r="F27" s="7"/>
      <c r="G27" s="7"/>
    </row>
    <row r="28" spans="1:17">
      <c r="A28" s="2" t="s">
        <v>64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20</v>
      </c>
    </row>
    <row r="29" spans="1:17">
      <c r="A29" s="2" t="s">
        <v>94</v>
      </c>
      <c r="B29" s="4">
        <v>50</v>
      </c>
      <c r="C29" s="4">
        <v>2.85</v>
      </c>
      <c r="D29" s="4">
        <v>13.3</v>
      </c>
      <c r="E29" s="4">
        <v>24.9</v>
      </c>
      <c r="F29" s="4">
        <v>221</v>
      </c>
      <c r="G29" s="8" t="s">
        <v>95</v>
      </c>
    </row>
    <row r="30" spans="1:17">
      <c r="A30" s="2"/>
      <c r="B30" s="4"/>
      <c r="C30" s="4"/>
      <c r="D30" s="4"/>
      <c r="E30" s="4"/>
      <c r="F30" s="4"/>
      <c r="G30" s="8"/>
    </row>
    <row r="31" spans="1:17">
      <c r="A31" s="2"/>
      <c r="B31" s="18" t="s">
        <v>31</v>
      </c>
      <c r="C31" s="20">
        <f>C28+C29+C30</f>
        <v>8.4499999999999993</v>
      </c>
      <c r="D31" s="20">
        <f t="shared" ref="D31:F31" si="2">D28+D29+D30</f>
        <v>17.3</v>
      </c>
      <c r="E31" s="20">
        <f t="shared" si="2"/>
        <v>34.299999999999997</v>
      </c>
      <c r="F31" s="20">
        <f t="shared" si="2"/>
        <v>317</v>
      </c>
      <c r="G31" s="8"/>
    </row>
    <row r="32" spans="1:17" ht="15.75">
      <c r="A32" s="9" t="s">
        <v>4</v>
      </c>
      <c r="C32" s="7"/>
      <c r="D32" s="7"/>
      <c r="E32" s="7"/>
      <c r="F32" s="7"/>
      <c r="G32" s="7"/>
    </row>
    <row r="33" spans="1:7">
      <c r="A33" s="2" t="s">
        <v>26</v>
      </c>
      <c r="B33" s="4">
        <v>20</v>
      </c>
      <c r="C33" s="4">
        <v>1.64</v>
      </c>
      <c r="D33" s="4">
        <v>0.42</v>
      </c>
      <c r="E33" s="4">
        <v>10.28</v>
      </c>
      <c r="F33" s="4">
        <v>52.6</v>
      </c>
      <c r="G33" s="6" t="s">
        <v>10</v>
      </c>
    </row>
    <row r="34" spans="1:7">
      <c r="A34" s="2" t="s">
        <v>96</v>
      </c>
      <c r="B34" s="4" t="s">
        <v>44</v>
      </c>
      <c r="C34" s="4">
        <v>15.4</v>
      </c>
      <c r="D34" s="4">
        <v>15.02</v>
      </c>
      <c r="E34" s="4">
        <v>59.3</v>
      </c>
      <c r="F34" s="4">
        <v>433.89</v>
      </c>
      <c r="G34" s="8" t="s">
        <v>22</v>
      </c>
    </row>
    <row r="35" spans="1:7">
      <c r="A35" s="11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11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8" t="s">
        <v>31</v>
      </c>
      <c r="C39" s="20">
        <f>C33+C34+C35+C36+C37+C38</f>
        <v>17.32</v>
      </c>
      <c r="D39" s="20">
        <f t="shared" ref="D39:F39" si="3">D33+D34+D35+D36+D37+D38</f>
        <v>23.689999999999998</v>
      </c>
      <c r="E39" s="20">
        <f t="shared" si="3"/>
        <v>76.66</v>
      </c>
      <c r="F39" s="20">
        <f t="shared" si="3"/>
        <v>590.18000000000006</v>
      </c>
    </row>
    <row r="41" spans="1:7">
      <c r="B41" s="27" t="s">
        <v>31</v>
      </c>
      <c r="C41" s="28">
        <f t="shared" ref="C41:E41" si="4">C17+C26+C31+C39</f>
        <v>89.1</v>
      </c>
      <c r="D41" s="28">
        <f t="shared" si="4"/>
        <v>102.82000000000001</v>
      </c>
      <c r="E41" s="28">
        <f t="shared" si="4"/>
        <v>260.87</v>
      </c>
      <c r="F41" s="28">
        <f>F17+F26+F31+F39</f>
        <v>2326.1</v>
      </c>
    </row>
    <row r="42" spans="1:7">
      <c r="A42" s="5" t="s">
        <v>11</v>
      </c>
      <c r="D42" s="10"/>
      <c r="E42" s="10"/>
      <c r="F42" t="s">
        <v>16</v>
      </c>
    </row>
    <row r="44" spans="1:7">
      <c r="A44" s="5" t="s">
        <v>12</v>
      </c>
      <c r="D44" s="10"/>
      <c r="E44" s="10"/>
      <c r="F44" t="s">
        <v>15</v>
      </c>
    </row>
    <row r="46" spans="1:7">
      <c r="A46" s="5" t="s">
        <v>13</v>
      </c>
    </row>
    <row r="47" spans="1:7">
      <c r="A47" s="5" t="s">
        <v>14</v>
      </c>
      <c r="D47" s="10"/>
      <c r="E47" s="10"/>
      <c r="F47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topLeftCell="A10" workbookViewId="0">
      <selection activeCell="A39" sqref="A39:G39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69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26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10</v>
      </c>
    </row>
    <row r="11" spans="1:9">
      <c r="A11" s="2" t="s">
        <v>97</v>
      </c>
      <c r="B11" s="4" t="s">
        <v>30</v>
      </c>
      <c r="C11" s="4">
        <v>6.81</v>
      </c>
      <c r="D11" s="4">
        <v>10.43</v>
      </c>
      <c r="E11" s="4">
        <v>43.18</v>
      </c>
      <c r="F11" s="4">
        <v>293.83</v>
      </c>
      <c r="G11" s="8" t="s">
        <v>20</v>
      </c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36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19</v>
      </c>
    </row>
    <row r="14" spans="1:9">
      <c r="A14" s="2" t="s">
        <v>32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20</v>
      </c>
    </row>
    <row r="15" spans="1:9">
      <c r="A15" s="11"/>
      <c r="B15" s="18" t="s">
        <v>31</v>
      </c>
      <c r="C15" s="20">
        <f>SUM(C10:C14)</f>
        <v>15.149999999999999</v>
      </c>
      <c r="D15" s="20">
        <f t="shared" ref="D15:F15" si="0">SUM(D10:D14)</f>
        <v>26.44</v>
      </c>
      <c r="E15" s="20">
        <f t="shared" si="0"/>
        <v>62.89</v>
      </c>
      <c r="F15" s="20">
        <f t="shared" si="0"/>
        <v>551.26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40</v>
      </c>
      <c r="B19" s="4" t="s">
        <v>35</v>
      </c>
      <c r="C19" s="4">
        <v>6.87</v>
      </c>
      <c r="D19" s="4">
        <v>6.88</v>
      </c>
      <c r="E19" s="4">
        <v>11.14</v>
      </c>
      <c r="F19" s="4">
        <v>133.96</v>
      </c>
      <c r="G19" s="8" t="s">
        <v>20</v>
      </c>
    </row>
    <row r="20" spans="1:7">
      <c r="A20" s="2" t="s">
        <v>98</v>
      </c>
      <c r="B20" s="4" t="s">
        <v>99</v>
      </c>
      <c r="C20" s="4">
        <v>27.33</v>
      </c>
      <c r="D20" s="4">
        <v>18.89</v>
      </c>
      <c r="E20" s="4">
        <v>3.68</v>
      </c>
      <c r="F20" s="4">
        <v>294.06</v>
      </c>
      <c r="G20" s="8" t="s">
        <v>10</v>
      </c>
    </row>
    <row r="21" spans="1:7">
      <c r="A21" s="2" t="s">
        <v>59</v>
      </c>
      <c r="B21" s="4">
        <v>150</v>
      </c>
      <c r="C21" s="4">
        <v>9.11</v>
      </c>
      <c r="D21" s="4">
        <v>6.95</v>
      </c>
      <c r="E21" s="4">
        <v>49.37</v>
      </c>
      <c r="F21" s="4">
        <v>296.14999999999998</v>
      </c>
      <c r="G21" s="8"/>
    </row>
    <row r="22" spans="1:7">
      <c r="A22" s="2" t="s">
        <v>100</v>
      </c>
      <c r="B22" s="4">
        <v>50</v>
      </c>
      <c r="C22" s="4">
        <v>0.49</v>
      </c>
      <c r="D22" s="4">
        <v>1.84</v>
      </c>
      <c r="E22" s="4">
        <v>2.41</v>
      </c>
      <c r="F22" s="4">
        <v>28.16</v>
      </c>
      <c r="G22" s="8"/>
    </row>
    <row r="23" spans="1:7">
      <c r="A23" s="2" t="s">
        <v>101</v>
      </c>
      <c r="B23" s="4">
        <v>200</v>
      </c>
      <c r="C23" s="4">
        <v>0.15</v>
      </c>
      <c r="D23" s="4">
        <v>0.04</v>
      </c>
      <c r="E23" s="4">
        <v>8.43</v>
      </c>
      <c r="F23" s="4">
        <v>34.68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48.989999999999995</v>
      </c>
      <c r="D25" s="20">
        <f t="shared" ref="D25:F25" si="1">SUM(D18:D24)</f>
        <v>35.680000000000007</v>
      </c>
      <c r="E25" s="20">
        <f t="shared" si="1"/>
        <v>110.16</v>
      </c>
      <c r="F25" s="20">
        <f t="shared" si="1"/>
        <v>964.45999999999992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102</v>
      </c>
      <c r="B28" s="4">
        <v>70</v>
      </c>
      <c r="C28" s="4">
        <v>4.3</v>
      </c>
      <c r="D28" s="4">
        <v>1.84</v>
      </c>
      <c r="E28" s="4">
        <v>33.130000000000003</v>
      </c>
      <c r="F28" s="4">
        <v>166.2</v>
      </c>
      <c r="G28" s="8" t="s">
        <v>22</v>
      </c>
    </row>
    <row r="29" spans="1:7">
      <c r="A29" s="2" t="s">
        <v>33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20</v>
      </c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7.1</v>
      </c>
      <c r="D32" s="20">
        <f t="shared" si="2"/>
        <v>3.84</v>
      </c>
      <c r="E32" s="20">
        <f t="shared" si="2"/>
        <v>37.840000000000003</v>
      </c>
      <c r="F32" s="20">
        <f>SUM(F28:F31)</f>
        <v>242.2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29</v>
      </c>
      <c r="B37" s="4">
        <v>150</v>
      </c>
      <c r="C37" s="4">
        <v>3.27</v>
      </c>
      <c r="D37" s="4">
        <v>3.68</v>
      </c>
      <c r="E37" s="4">
        <v>20.51</v>
      </c>
      <c r="F37" s="4">
        <v>128.26</v>
      </c>
      <c r="G37" s="8"/>
    </row>
    <row r="38" spans="1:7">
      <c r="A38" s="2" t="s">
        <v>103</v>
      </c>
      <c r="B38" s="4" t="s">
        <v>104</v>
      </c>
      <c r="C38" s="4">
        <v>15.72</v>
      </c>
      <c r="D38" s="4">
        <v>17.07</v>
      </c>
      <c r="E38" s="4">
        <v>3.07</v>
      </c>
      <c r="F38" s="4">
        <v>228.77</v>
      </c>
      <c r="G38" s="8" t="s">
        <v>19</v>
      </c>
    </row>
    <row r="39" spans="1:7">
      <c r="A39" s="2" t="s">
        <v>63</v>
      </c>
      <c r="B39" s="4">
        <v>50</v>
      </c>
      <c r="C39" s="4">
        <v>0.5</v>
      </c>
      <c r="D39" s="4">
        <v>0.1</v>
      </c>
      <c r="E39" s="4">
        <v>1.3</v>
      </c>
      <c r="F39" s="4">
        <v>8.1</v>
      </c>
      <c r="G39" s="8"/>
    </row>
    <row r="40" spans="1:7">
      <c r="A40" s="2"/>
      <c r="B40" s="18" t="s">
        <v>31</v>
      </c>
      <c r="C40" s="20">
        <f>SUM(C34:C39)</f>
        <v>22.53</v>
      </c>
      <c r="D40" s="20">
        <f t="shared" ref="D40:F40" si="3">SUM(D34:D39)</f>
        <v>29.72</v>
      </c>
      <c r="E40" s="20">
        <f t="shared" si="3"/>
        <v>51.04</v>
      </c>
      <c r="F40" s="20">
        <f t="shared" si="3"/>
        <v>565.22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93.769999999999982</v>
      </c>
      <c r="D42" s="30">
        <f t="shared" si="4"/>
        <v>95.68</v>
      </c>
      <c r="E42" s="30">
        <f t="shared" si="4"/>
        <v>261.93</v>
      </c>
      <c r="F42" s="30">
        <f>F15+F25+F32+F40</f>
        <v>2323.14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topLeftCell="A13" workbookViewId="0">
      <selection activeCell="A22" sqref="A22:G2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7" t="s">
        <v>70</v>
      </c>
      <c r="B4" s="38"/>
      <c r="C4" s="38"/>
      <c r="D4" s="38"/>
      <c r="E4" s="38"/>
      <c r="F4" s="38"/>
      <c r="G4" s="38"/>
    </row>
    <row r="7" spans="1:9">
      <c r="I7" s="1"/>
    </row>
    <row r="8" spans="1:9">
      <c r="B8" s="3" t="s">
        <v>18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</row>
    <row r="9" spans="1:9" ht="15.75">
      <c r="A9" s="9" t="s">
        <v>1</v>
      </c>
    </row>
    <row r="10" spans="1:9">
      <c r="A10" s="2" t="s">
        <v>24</v>
      </c>
      <c r="B10" s="4" t="s">
        <v>28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10</v>
      </c>
    </row>
    <row r="11" spans="1:9">
      <c r="A11" s="2" t="s">
        <v>38</v>
      </c>
      <c r="B11" s="4">
        <v>30</v>
      </c>
      <c r="C11" s="4">
        <v>0.21</v>
      </c>
      <c r="D11" s="4">
        <v>0.09</v>
      </c>
      <c r="E11" s="4">
        <v>0.93</v>
      </c>
      <c r="F11" s="4">
        <v>5.7</v>
      </c>
      <c r="G11" s="8"/>
    </row>
    <row r="12" spans="1:9">
      <c r="A12" s="2" t="s">
        <v>23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3" t="s">
        <v>20</v>
      </c>
    </row>
    <row r="13" spans="1:9">
      <c r="A13" s="2" t="s">
        <v>56</v>
      </c>
      <c r="B13" s="4" t="s">
        <v>57</v>
      </c>
      <c r="C13" s="4">
        <v>8.09</v>
      </c>
      <c r="D13" s="4">
        <v>12.91</v>
      </c>
      <c r="E13" s="4">
        <v>37.44</v>
      </c>
      <c r="F13" s="4">
        <v>298.31</v>
      </c>
      <c r="G13" s="8" t="s">
        <v>19</v>
      </c>
    </row>
    <row r="14" spans="1:9">
      <c r="A14" s="2" t="s">
        <v>27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11"/>
      <c r="B15" s="18" t="s">
        <v>31</v>
      </c>
      <c r="C15" s="20">
        <f>SUM(C10:C14)</f>
        <v>11.34</v>
      </c>
      <c r="D15" s="20">
        <f t="shared" ref="D15:F15" si="0">SUM(D10:D14)</f>
        <v>21.87</v>
      </c>
      <c r="E15" s="20">
        <f t="shared" si="0"/>
        <v>64.53</v>
      </c>
      <c r="F15" s="20">
        <f t="shared" si="0"/>
        <v>504.1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2</v>
      </c>
      <c r="C17" s="7"/>
      <c r="D17" s="7"/>
      <c r="E17" s="7"/>
      <c r="F17" s="7"/>
      <c r="G17" s="7"/>
    </row>
    <row r="18" spans="1:7">
      <c r="A18" s="2" t="s">
        <v>24</v>
      </c>
      <c r="B18" s="4" t="s">
        <v>21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10</v>
      </c>
    </row>
    <row r="19" spans="1:7">
      <c r="A19" s="2" t="s">
        <v>105</v>
      </c>
      <c r="B19" s="4" t="s">
        <v>35</v>
      </c>
      <c r="C19" s="4">
        <v>7.1</v>
      </c>
      <c r="D19" s="4">
        <v>7.29</v>
      </c>
      <c r="E19" s="4">
        <v>13.09</v>
      </c>
      <c r="F19" s="4">
        <v>147.06</v>
      </c>
      <c r="G19" s="8"/>
    </row>
    <row r="20" spans="1:7">
      <c r="A20" s="2" t="s">
        <v>106</v>
      </c>
      <c r="B20" s="4">
        <v>100</v>
      </c>
      <c r="C20" s="4">
        <v>22.63</v>
      </c>
      <c r="D20" s="4">
        <v>28.31</v>
      </c>
      <c r="E20" s="4">
        <v>0.47</v>
      </c>
      <c r="F20" s="4">
        <v>347.13</v>
      </c>
      <c r="G20" s="8"/>
    </row>
    <row r="21" spans="1:7">
      <c r="A21" s="2" t="s">
        <v>29</v>
      </c>
      <c r="B21" s="4">
        <v>150</v>
      </c>
      <c r="C21" s="4">
        <v>3.27</v>
      </c>
      <c r="D21" s="4">
        <v>3.68</v>
      </c>
      <c r="E21" s="4">
        <v>20.51</v>
      </c>
      <c r="F21" s="4">
        <v>128.26</v>
      </c>
      <c r="G21" s="8"/>
    </row>
    <row r="22" spans="1:7">
      <c r="A22" s="2" t="s">
        <v>63</v>
      </c>
      <c r="B22" s="4">
        <v>50</v>
      </c>
      <c r="C22" s="4">
        <v>0.5</v>
      </c>
      <c r="D22" s="4">
        <v>0.1</v>
      </c>
      <c r="E22" s="4">
        <v>1.3</v>
      </c>
      <c r="F22" s="4">
        <v>8.1</v>
      </c>
      <c r="G22" s="8"/>
    </row>
    <row r="23" spans="1:7">
      <c r="A23" s="2" t="s">
        <v>62</v>
      </c>
      <c r="B23" s="4">
        <v>200</v>
      </c>
      <c r="C23" s="4">
        <v>0.02</v>
      </c>
      <c r="D23" s="4">
        <v>0.1</v>
      </c>
      <c r="E23" s="4">
        <v>15.24</v>
      </c>
      <c r="F23" s="4">
        <v>61.94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8" t="s">
        <v>31</v>
      </c>
      <c r="C25" s="20">
        <f>SUM(C18:C24)</f>
        <v>38.56</v>
      </c>
      <c r="D25" s="20">
        <f t="shared" ref="D25:F25" si="1">SUM(D18:D24)</f>
        <v>40.56</v>
      </c>
      <c r="E25" s="20">
        <f t="shared" si="1"/>
        <v>85.74</v>
      </c>
      <c r="F25" s="20">
        <f t="shared" si="1"/>
        <v>869.94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3</v>
      </c>
      <c r="C27" s="7"/>
      <c r="D27" s="7"/>
      <c r="E27" s="7"/>
      <c r="F27" s="7"/>
      <c r="G27" s="7"/>
    </row>
    <row r="28" spans="1:7">
      <c r="A28" s="2" t="s">
        <v>26</v>
      </c>
      <c r="B28" s="4">
        <v>40</v>
      </c>
      <c r="C28" s="4">
        <v>3.12</v>
      </c>
      <c r="D28" s="4">
        <v>0.84</v>
      </c>
      <c r="E28" s="4">
        <v>20.56</v>
      </c>
      <c r="F28" s="4">
        <v>105.2</v>
      </c>
      <c r="G28" s="6" t="s">
        <v>10</v>
      </c>
    </row>
    <row r="29" spans="1:7">
      <c r="A29" s="2" t="s">
        <v>107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20</v>
      </c>
    </row>
    <row r="30" spans="1:7">
      <c r="A30" s="2"/>
      <c r="B30" s="4"/>
      <c r="C30" s="4"/>
      <c r="D30" s="4"/>
      <c r="E30" s="4"/>
      <c r="F30" s="4"/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8" t="s">
        <v>31</v>
      </c>
      <c r="C32" s="20">
        <f t="shared" ref="C32:E32" si="2">SUM(C28:C31)</f>
        <v>9.7199999999999989</v>
      </c>
      <c r="D32" s="20">
        <f t="shared" si="2"/>
        <v>4.84</v>
      </c>
      <c r="E32" s="20">
        <f t="shared" si="2"/>
        <v>29.96</v>
      </c>
      <c r="F32" s="20">
        <f>SUM(F28:F31)</f>
        <v>205.2</v>
      </c>
      <c r="G32" s="8"/>
    </row>
    <row r="33" spans="1:7" ht="15.75">
      <c r="A33" s="9" t="s">
        <v>4</v>
      </c>
      <c r="C33" s="7"/>
      <c r="D33" s="7"/>
      <c r="E33" s="7"/>
      <c r="F33" s="7"/>
      <c r="G33" s="7"/>
    </row>
    <row r="34" spans="1:7">
      <c r="A34" s="2" t="s">
        <v>24</v>
      </c>
      <c r="B34" s="4" t="s">
        <v>28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10</v>
      </c>
    </row>
    <row r="35" spans="1:7">
      <c r="A35" s="2" t="s">
        <v>23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20</v>
      </c>
    </row>
    <row r="36" spans="1:7">
      <c r="A36" s="2" t="s">
        <v>27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108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20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8" t="s">
        <v>31</v>
      </c>
      <c r="C40" s="20">
        <f>SUM(C34:C39)</f>
        <v>17.739999999999998</v>
      </c>
      <c r="D40" s="20">
        <f t="shared" ref="D40:F40" si="3">SUM(D34:D39)</f>
        <v>41.47</v>
      </c>
      <c r="E40" s="20">
        <f t="shared" si="3"/>
        <v>38.14</v>
      </c>
      <c r="F40" s="20">
        <f t="shared" si="3"/>
        <v>600.21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7" t="s">
        <v>31</v>
      </c>
      <c r="C42" s="30">
        <f t="shared" ref="C42:E42" si="4">C15+C25+C32+C40</f>
        <v>77.36</v>
      </c>
      <c r="D42" s="30">
        <f t="shared" si="4"/>
        <v>108.74000000000001</v>
      </c>
      <c r="E42" s="30">
        <f t="shared" si="4"/>
        <v>218.37</v>
      </c>
      <c r="F42" s="30">
        <f>F15+F25+F32+F40</f>
        <v>2179.4499999999998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11</v>
      </c>
      <c r="D45" s="10"/>
      <c r="E45" s="10"/>
      <c r="F45" t="s">
        <v>16</v>
      </c>
    </row>
    <row r="47" spans="1:7">
      <c r="A47" s="5" t="s">
        <v>12</v>
      </c>
      <c r="D47" s="10"/>
      <c r="E47" s="10"/>
      <c r="F47" t="s">
        <v>15</v>
      </c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13" workbookViewId="0">
      <selection activeCell="I25" sqref="I25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6" t="s">
        <v>0</v>
      </c>
      <c r="B1" s="36"/>
      <c r="C1" s="36"/>
      <c r="D1" s="36"/>
      <c r="E1" s="36"/>
      <c r="F1" s="36"/>
      <c r="G1" s="36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1"/>
      <c r="B4" s="1"/>
      <c r="C4" s="1"/>
      <c r="D4" s="1"/>
    </row>
    <row r="5" spans="1:9">
      <c r="A5" s="37" t="s">
        <v>71</v>
      </c>
      <c r="B5" s="38"/>
      <c r="C5" s="38"/>
      <c r="D5" s="38"/>
      <c r="E5" s="38"/>
      <c r="F5" s="38"/>
      <c r="G5" s="38"/>
    </row>
    <row r="8" spans="1:9">
      <c r="I8" s="1"/>
    </row>
    <row r="9" spans="1:9">
      <c r="B9" s="3" t="s">
        <v>18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9" ht="15.75">
      <c r="A10" s="9" t="s">
        <v>1</v>
      </c>
    </row>
    <row r="11" spans="1:9">
      <c r="A11" s="2" t="s">
        <v>24</v>
      </c>
      <c r="B11" s="4" t="s">
        <v>28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10</v>
      </c>
    </row>
    <row r="12" spans="1:9">
      <c r="A12" s="39" t="s">
        <v>109</v>
      </c>
      <c r="B12" s="4">
        <v>130</v>
      </c>
      <c r="C12" s="40">
        <v>20.309999999999999</v>
      </c>
      <c r="D12" s="40">
        <v>28.39</v>
      </c>
      <c r="E12" s="40">
        <v>0.92</v>
      </c>
      <c r="F12" s="40">
        <v>340.43</v>
      </c>
      <c r="G12" s="8" t="s">
        <v>39</v>
      </c>
    </row>
    <row r="13" spans="1:9">
      <c r="A13" s="2" t="s">
        <v>63</v>
      </c>
      <c r="B13" s="4">
        <v>50</v>
      </c>
      <c r="C13" s="4">
        <v>0.5</v>
      </c>
      <c r="D13" s="4">
        <v>0.1</v>
      </c>
      <c r="E13" s="4">
        <v>1.3</v>
      </c>
      <c r="F13" s="4">
        <v>8.1</v>
      </c>
      <c r="G13" s="8"/>
    </row>
    <row r="14" spans="1:9">
      <c r="A14" s="2" t="s">
        <v>23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13" t="s">
        <v>20</v>
      </c>
    </row>
    <row r="15" spans="1:9">
      <c r="A15" s="2" t="s">
        <v>27</v>
      </c>
      <c r="B15" s="4">
        <v>200</v>
      </c>
      <c r="C15" s="4"/>
      <c r="D15" s="4"/>
      <c r="E15" s="4">
        <v>7</v>
      </c>
      <c r="F15" s="4">
        <v>28</v>
      </c>
      <c r="G15" s="8"/>
    </row>
    <row r="16" spans="1:9">
      <c r="A16" s="2"/>
      <c r="B16" s="4"/>
      <c r="C16" s="4"/>
      <c r="D16" s="4"/>
      <c r="E16" s="4"/>
      <c r="F16" s="4"/>
      <c r="G16" s="6"/>
    </row>
    <row r="17" spans="1:7">
      <c r="B17" s="18" t="s">
        <v>31</v>
      </c>
      <c r="C17" s="31">
        <f>SUM(C11:C15)</f>
        <v>23.85</v>
      </c>
      <c r="D17" s="31">
        <f t="shared" ref="D17:F17" si="0">SUM(D11:D15)</f>
        <v>37.36</v>
      </c>
      <c r="E17" s="31">
        <f t="shared" si="0"/>
        <v>28.38</v>
      </c>
      <c r="F17" s="31">
        <f t="shared" si="0"/>
        <v>548.62000000000012</v>
      </c>
      <c r="G17" s="8"/>
    </row>
    <row r="18" spans="1:7">
      <c r="A18" s="11"/>
      <c r="B18" s="4"/>
      <c r="C18" s="4"/>
      <c r="D18" s="4"/>
      <c r="E18" s="4"/>
      <c r="F18" s="4"/>
      <c r="G18" s="8"/>
    </row>
    <row r="19" spans="1:7">
      <c r="B19" s="7"/>
      <c r="C19" s="7"/>
      <c r="D19" s="7"/>
      <c r="E19" s="7"/>
      <c r="F19" s="7"/>
      <c r="G19" s="7"/>
    </row>
    <row r="20" spans="1:7" ht="15.75">
      <c r="A20" s="9" t="s">
        <v>2</v>
      </c>
      <c r="C20" s="7"/>
      <c r="D20" s="7"/>
      <c r="E20" s="7"/>
      <c r="F20" s="7"/>
      <c r="G20" s="7"/>
    </row>
    <row r="21" spans="1:7">
      <c r="A21" s="2" t="s">
        <v>24</v>
      </c>
      <c r="B21" s="4" t="s">
        <v>21</v>
      </c>
      <c r="C21" s="4">
        <v>5.04</v>
      </c>
      <c r="D21" s="4">
        <v>1.08</v>
      </c>
      <c r="E21" s="4">
        <v>35.130000000000003</v>
      </c>
      <c r="F21" s="4">
        <v>177.45</v>
      </c>
      <c r="G21" s="6" t="s">
        <v>10</v>
      </c>
    </row>
    <row r="22" spans="1:7">
      <c r="A22" s="2" t="s">
        <v>110</v>
      </c>
      <c r="B22" s="4" t="s">
        <v>111</v>
      </c>
      <c r="C22" s="4">
        <v>6.82</v>
      </c>
      <c r="D22" s="4">
        <v>5.26</v>
      </c>
      <c r="E22" s="4">
        <v>13.99</v>
      </c>
      <c r="F22" s="4">
        <v>130.58000000000001</v>
      </c>
      <c r="G22" s="8" t="s">
        <v>20</v>
      </c>
    </row>
    <row r="23" spans="1:7">
      <c r="A23" s="5" t="s">
        <v>112</v>
      </c>
      <c r="B23" s="29" t="s">
        <v>113</v>
      </c>
      <c r="C23" s="4">
        <v>16.03</v>
      </c>
      <c r="D23" s="4">
        <v>32.409999999999997</v>
      </c>
      <c r="E23" s="4">
        <v>1.1499999999999999</v>
      </c>
      <c r="F23" s="4">
        <v>352.3</v>
      </c>
      <c r="G23" s="8"/>
    </row>
    <row r="24" spans="1:7">
      <c r="A24" s="2" t="s">
        <v>114</v>
      </c>
      <c r="B24" s="4">
        <v>150</v>
      </c>
      <c r="C24" s="4">
        <v>3.09</v>
      </c>
      <c r="D24" s="4">
        <v>0.16</v>
      </c>
      <c r="E24" s="4">
        <v>22.87</v>
      </c>
      <c r="F24" s="4">
        <v>105.24</v>
      </c>
      <c r="G24" s="8"/>
    </row>
    <row r="25" spans="1:7">
      <c r="A25" s="2" t="s">
        <v>115</v>
      </c>
      <c r="B25" s="4">
        <v>50</v>
      </c>
      <c r="C25" s="4">
        <v>0.61</v>
      </c>
      <c r="D25" s="4">
        <v>2.39</v>
      </c>
      <c r="E25" s="4">
        <v>4.42</v>
      </c>
      <c r="F25" s="4">
        <v>41.63</v>
      </c>
      <c r="G25" s="8"/>
    </row>
    <row r="26" spans="1:7">
      <c r="A26" s="2" t="s">
        <v>41</v>
      </c>
      <c r="B26" s="4">
        <v>200</v>
      </c>
      <c r="C26" s="4">
        <v>0.08</v>
      </c>
      <c r="D26" s="4">
        <v>0.16</v>
      </c>
      <c r="E26" s="4">
        <v>8.9600000000000009</v>
      </c>
      <c r="F26" s="4">
        <v>37.6</v>
      </c>
      <c r="G26" s="8"/>
    </row>
    <row r="27" spans="1:7">
      <c r="A27" s="2"/>
      <c r="B27" s="4"/>
      <c r="C27" s="4"/>
      <c r="D27" s="4"/>
      <c r="E27" s="4"/>
      <c r="F27" s="4"/>
      <c r="G27" s="8"/>
    </row>
    <row r="28" spans="1:7">
      <c r="A28" s="2"/>
      <c r="B28" s="18" t="s">
        <v>31</v>
      </c>
      <c r="C28" s="20">
        <f>SUM(C21:C27)</f>
        <v>31.669999999999998</v>
      </c>
      <c r="D28" s="20">
        <f t="shared" ref="D28:F28" si="1">SUM(D21:D27)</f>
        <v>41.459999999999994</v>
      </c>
      <c r="E28" s="20">
        <f t="shared" si="1"/>
        <v>86.52000000000001</v>
      </c>
      <c r="F28" s="20">
        <f t="shared" si="1"/>
        <v>844.8</v>
      </c>
      <c r="G28" s="8"/>
    </row>
    <row r="29" spans="1:7">
      <c r="A29" s="2"/>
      <c r="C29" s="7"/>
      <c r="D29" s="7"/>
      <c r="E29" s="7"/>
      <c r="F29" s="7"/>
      <c r="G29" s="8"/>
    </row>
    <row r="30" spans="1:7" ht="15.75">
      <c r="A30" s="9" t="s">
        <v>3</v>
      </c>
      <c r="C30" s="7"/>
      <c r="D30" s="7"/>
      <c r="E30" s="7"/>
      <c r="F30" s="7"/>
      <c r="G30" s="7"/>
    </row>
    <row r="31" spans="1:7">
      <c r="A31" s="2" t="s">
        <v>25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5"/>
    </row>
    <row r="32" spans="1:7">
      <c r="A32" s="2" t="s">
        <v>26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10</v>
      </c>
    </row>
    <row r="33" spans="1:10">
      <c r="A33" s="2" t="s">
        <v>27</v>
      </c>
      <c r="B33" s="4">
        <v>200</v>
      </c>
      <c r="C33" s="4"/>
      <c r="D33" s="4"/>
      <c r="E33" s="4">
        <v>7</v>
      </c>
      <c r="F33" s="4">
        <v>28</v>
      </c>
      <c r="G33" s="8"/>
    </row>
    <row r="34" spans="1:10">
      <c r="A34" s="2" t="s">
        <v>116</v>
      </c>
      <c r="B34" s="4">
        <v>40</v>
      </c>
      <c r="C34" s="4">
        <v>6.04</v>
      </c>
      <c r="D34" s="4">
        <v>9.0399999999999991</v>
      </c>
      <c r="E34" s="4">
        <v>9.8800000000000008</v>
      </c>
      <c r="F34" s="4">
        <v>147.19999999999999</v>
      </c>
      <c r="G34" s="8" t="s">
        <v>20</v>
      </c>
    </row>
    <row r="35" spans="1:10">
      <c r="A35" s="2"/>
      <c r="B35" s="18" t="s">
        <v>31</v>
      </c>
      <c r="C35" s="32">
        <f>SUM(C31:C34)</f>
        <v>8.51</v>
      </c>
      <c r="D35" s="32">
        <f t="shared" ref="D35:F35" si="2">SUM(D31:D34)</f>
        <v>9.8199999999999985</v>
      </c>
      <c r="E35" s="32">
        <f t="shared" si="2"/>
        <v>39.76</v>
      </c>
      <c r="F35" s="32">
        <f t="shared" si="2"/>
        <v>284.78999999999996</v>
      </c>
      <c r="G35" s="8"/>
    </row>
    <row r="36" spans="1:10" ht="15.75">
      <c r="A36" s="9" t="s">
        <v>4</v>
      </c>
      <c r="C36" s="7"/>
      <c r="D36" s="7"/>
      <c r="E36" s="7"/>
      <c r="F36" s="7"/>
      <c r="G36" s="7"/>
    </row>
    <row r="37" spans="1:10">
      <c r="A37" s="2" t="s">
        <v>26</v>
      </c>
      <c r="B37" s="4">
        <v>20</v>
      </c>
      <c r="C37" s="4">
        <v>1.64</v>
      </c>
      <c r="D37" s="4">
        <v>0.42</v>
      </c>
      <c r="E37" s="4">
        <v>10.28</v>
      </c>
      <c r="F37" s="4">
        <v>52.6</v>
      </c>
      <c r="G37" s="6" t="s">
        <v>10</v>
      </c>
    </row>
    <row r="38" spans="1:10">
      <c r="A38" s="2" t="s">
        <v>48</v>
      </c>
      <c r="B38" s="4" t="s">
        <v>44</v>
      </c>
      <c r="C38" s="4">
        <v>25.39</v>
      </c>
      <c r="D38" s="4">
        <v>11.26</v>
      </c>
      <c r="E38" s="4">
        <v>24.8</v>
      </c>
      <c r="F38" s="4">
        <v>302.02999999999997</v>
      </c>
      <c r="G38" s="8" t="s">
        <v>42</v>
      </c>
    </row>
    <row r="39" spans="1:10">
      <c r="A39" s="11" t="s">
        <v>23</v>
      </c>
      <c r="B39" s="4">
        <v>10</v>
      </c>
      <c r="C39" s="4">
        <v>0.28000000000000003</v>
      </c>
      <c r="D39" s="4">
        <v>8.25</v>
      </c>
      <c r="E39" s="4">
        <v>0.08</v>
      </c>
      <c r="F39" s="4">
        <v>75.69</v>
      </c>
      <c r="G39" s="6" t="s">
        <v>20</v>
      </c>
    </row>
    <row r="40" spans="1:10">
      <c r="A40" s="2" t="s">
        <v>27</v>
      </c>
      <c r="B40" s="4">
        <v>200</v>
      </c>
      <c r="C40" s="4"/>
      <c r="D40" s="4"/>
      <c r="E40" s="4">
        <v>7</v>
      </c>
      <c r="F40" s="4">
        <v>28</v>
      </c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8" t="s">
        <v>31</v>
      </c>
      <c r="C42" s="33">
        <f>SUM(C37:C41)</f>
        <v>27.310000000000002</v>
      </c>
      <c r="D42" s="33">
        <f>SUM(D37:D41)</f>
        <v>19.93</v>
      </c>
      <c r="E42" s="33">
        <f>SUM(E37:E41)</f>
        <v>42.16</v>
      </c>
      <c r="F42" s="33">
        <f>SUM(F37:F41)</f>
        <v>458.32</v>
      </c>
    </row>
    <row r="43" spans="1:10">
      <c r="C43" s="34"/>
      <c r="D43" s="34"/>
      <c r="E43" s="34"/>
      <c r="F43" s="34"/>
    </row>
    <row r="44" spans="1:10">
      <c r="B44" s="27" t="s">
        <v>31</v>
      </c>
      <c r="C44" s="28">
        <f>C17+C28+C35+C42</f>
        <v>91.34</v>
      </c>
      <c r="D44" s="28">
        <f>D17+D28+D35+D42</f>
        <v>108.57</v>
      </c>
      <c r="E44" s="28">
        <f>E17+E28+E35+E42</f>
        <v>196.82</v>
      </c>
      <c r="F44" s="28">
        <f>F17+F28+F35+F42</f>
        <v>2136.5300000000002</v>
      </c>
    </row>
    <row r="45" spans="1:10">
      <c r="A45" s="5" t="s">
        <v>11</v>
      </c>
      <c r="D45" s="10"/>
      <c r="E45" s="10"/>
      <c r="F45" t="s">
        <v>16</v>
      </c>
    </row>
    <row r="47" spans="1:10">
      <c r="A47" s="5" t="s">
        <v>12</v>
      </c>
      <c r="D47" s="10"/>
      <c r="E47" s="10"/>
      <c r="F47" t="s">
        <v>15</v>
      </c>
    </row>
    <row r="48" spans="1:10">
      <c r="J48" s="28"/>
    </row>
    <row r="49" spans="1:6">
      <c r="A49" s="5" t="s">
        <v>13</v>
      </c>
    </row>
    <row r="50" spans="1:6">
      <c r="A50" s="5" t="s">
        <v>14</v>
      </c>
      <c r="D50" s="10"/>
      <c r="E50" s="10"/>
      <c r="F50" t="s">
        <v>17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</vt:lpstr>
      <vt:lpstr>otrd</vt:lpstr>
      <vt:lpstr>tre</vt:lpstr>
      <vt:lpstr>cetur</vt:lpstr>
      <vt:lpstr>piektdiena</vt:lpstr>
      <vt:lpstr>sestd</vt:lpstr>
      <vt:lpstr>svētd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2018-04-11T05:23:02Z</dcterms:modified>
</cp:coreProperties>
</file>