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irm" sheetId="1" r:id="rId1"/>
    <sheet name="otrd" sheetId="2" r:id="rId2"/>
    <sheet name="tre" sheetId="8" r:id="rId3"/>
    <sheet name="cetur" sheetId="9" r:id="rId4"/>
    <sheet name="piektdiena " sheetId="13" r:id="rId5"/>
  </sheets>
  <calcPr calcId="125725"/>
</workbook>
</file>

<file path=xl/calcChain.xml><?xml version="1.0" encoding="utf-8"?>
<calcChain xmlns="http://schemas.openxmlformats.org/spreadsheetml/2006/main">
  <c r="D25" i="9"/>
  <c r="E25"/>
  <c r="F25"/>
  <c r="C25"/>
  <c r="D26" i="13"/>
  <c r="E26"/>
  <c r="F26"/>
  <c r="C26"/>
  <c r="D26" i="8"/>
  <c r="E26"/>
  <c r="F26"/>
  <c r="C26"/>
  <c r="F16" i="13"/>
  <c r="F41" s="1"/>
  <c r="E16"/>
  <c r="E41" s="1"/>
  <c r="D16"/>
  <c r="D41" s="1"/>
  <c r="C16"/>
  <c r="F23" i="2"/>
  <c r="E23"/>
  <c r="D23"/>
  <c r="C23"/>
  <c r="D24" i="1"/>
  <c r="E24"/>
  <c r="F24"/>
  <c r="C41" i="13" l="1"/>
  <c r="C24" i="1"/>
  <c r="D17" i="9"/>
  <c r="E17"/>
  <c r="F17"/>
  <c r="C17"/>
  <c r="D37" i="2"/>
  <c r="E37"/>
  <c r="F37"/>
  <c r="C37"/>
  <c r="D39" i="8"/>
  <c r="E39"/>
  <c r="F39"/>
  <c r="C39"/>
  <c r="D30" i="1"/>
  <c r="E30"/>
  <c r="F30"/>
  <c r="C30"/>
  <c r="C16" i="8"/>
  <c r="D16"/>
  <c r="E16"/>
  <c r="F16"/>
  <c r="D39" i="1"/>
  <c r="E39"/>
  <c r="C39"/>
  <c r="D38" i="9"/>
  <c r="E38"/>
  <c r="F38"/>
  <c r="C38"/>
  <c r="D14" i="2"/>
  <c r="E14"/>
  <c r="F14"/>
  <c r="C14"/>
  <c r="D30" i="9"/>
  <c r="E30"/>
  <c r="F30"/>
  <c r="C30"/>
  <c r="D29" i="2"/>
  <c r="E29"/>
  <c r="F29"/>
  <c r="C29"/>
  <c r="D31" i="8"/>
  <c r="E31"/>
  <c r="F31"/>
  <c r="C31"/>
  <c r="E14" i="1"/>
  <c r="E41" s="1"/>
  <c r="F14"/>
  <c r="D14"/>
  <c r="C14"/>
  <c r="F39"/>
  <c r="D41" l="1"/>
  <c r="C40" i="9"/>
  <c r="E40"/>
  <c r="F40"/>
  <c r="D40"/>
  <c r="F41" i="8"/>
  <c r="D41"/>
  <c r="E41"/>
  <c r="C41"/>
  <c r="F39" i="2"/>
  <c r="D39"/>
  <c r="C39"/>
  <c r="E39"/>
  <c r="F41" i="1"/>
  <c r="C41"/>
</calcChain>
</file>

<file path=xl/sharedStrings.xml><?xml version="1.0" encoding="utf-8"?>
<sst xmlns="http://schemas.openxmlformats.org/spreadsheetml/2006/main" count="277" uniqueCount="93">
  <si>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</si>
  <si>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</si>
  <si>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</si>
  <si>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</si>
  <si>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</si>
  <si>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</si>
  <si>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</si>
  <si>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</si>
  <si>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</si>
  <si>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</si>
  <si>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</si>
  <si>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</si>
  <si>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</si>
  <si>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</si>
  <si>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</si>
  <si>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</si>
  <si>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</si>
  <si>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</si>
  <si>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</si>
  <si>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</si>
  <si>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</si>
  <si>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</si>
  <si>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</si>
  <si>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</si>
  <si>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</si>
  <si>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</si>
  <si>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</si>
  <si>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</si>
  <si>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</si>
  <si>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</si>
  <si>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</si>
  <si>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</si>
  <si>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</si>
  <si>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</si>
  <si>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Kakao ar pienu</t>
  </si>
  <si>
    <t>Kopā(1-4kl):</t>
  </si>
  <si>
    <t>Svaigi tomati</t>
  </si>
  <si>
    <t>Sula</t>
  </si>
  <si>
    <t>250/12,5/5</t>
  </si>
  <si>
    <t>Citronu  kompots</t>
  </si>
  <si>
    <t>Prosas biezputra ar sviestu</t>
  </si>
  <si>
    <t>Pīrādziņī ar āboliem</t>
  </si>
  <si>
    <t>A4</t>
  </si>
  <si>
    <t>Aknu kotlete</t>
  </si>
  <si>
    <t>Vārīti griķi</t>
  </si>
  <si>
    <t>Kompots ar ogam</t>
  </si>
  <si>
    <t>Sakņu ragu ar liellopu gaļu</t>
  </si>
  <si>
    <t>50/150</t>
  </si>
  <si>
    <t>Omlete ar sieru</t>
  </si>
  <si>
    <t>A3;A7</t>
  </si>
  <si>
    <t>Zalie zirnīši konservēti</t>
  </si>
  <si>
    <t>Vārīti rīsi</t>
  </si>
  <si>
    <t>Marinēti gurķi</t>
  </si>
  <si>
    <t>Krējuma mērce ar tom.,sīpoliem</t>
  </si>
  <si>
    <t>Pirmdiena  2017.g. 18. decembris</t>
  </si>
  <si>
    <t>Otrdiena  2017.g. 19. decembris</t>
  </si>
  <si>
    <t>Trešdiena  2017.g. 20. decembris</t>
  </si>
  <si>
    <t>Ceturtdiena  2017.g.21. decembris</t>
  </si>
  <si>
    <t>Piektdiena  2017.g. 22. decembris</t>
  </si>
  <si>
    <t>Dārzeņu zupa ar pūpiņām, gaļu</t>
  </si>
  <si>
    <t>Šnicele dabiskā cūkgaļas</t>
  </si>
  <si>
    <t>Biešu salāti ar marin.gurķiem</t>
  </si>
  <si>
    <t>Maltā rulete ar olām</t>
  </si>
  <si>
    <t>Auzu biezputra ar sviestu</t>
  </si>
  <si>
    <t>Borščs ar kāpostiem, gaļu</t>
  </si>
  <si>
    <t>Vistas fileja dārzeņu mērcē</t>
  </si>
  <si>
    <t>100/75</t>
  </si>
  <si>
    <t>Rozīņu  kompots</t>
  </si>
  <si>
    <t>Pīrādz. ar biezpienu</t>
  </si>
  <si>
    <t>Svaigi gurķi</t>
  </si>
  <si>
    <t>Kartupeļu zupa ar zivju frikadēlēm</t>
  </si>
  <si>
    <t>250/20</t>
  </si>
  <si>
    <t>Kotlete Sevišķā</t>
  </si>
  <si>
    <t xml:space="preserve">Burkānu salāti ar ķiplokiem </t>
  </si>
  <si>
    <t>Mannas biezputra ar džemu</t>
  </si>
  <si>
    <t>200/20</t>
  </si>
  <si>
    <t>Biezpiena sieriņš Mazulis</t>
  </si>
  <si>
    <t>Skābētu kāpostu zupa ar gaļu</t>
  </si>
  <si>
    <t>Plovs ar cūkgaļu</t>
  </si>
  <si>
    <t>75/200</t>
  </si>
  <si>
    <t>Apelsīnu kompots</t>
  </si>
  <si>
    <t>Baltmaize ar kausētu sieru</t>
  </si>
  <si>
    <t>40/30</t>
  </si>
  <si>
    <t>Piens</t>
  </si>
  <si>
    <t>Kartupeļu-burkānu biezienis</t>
  </si>
  <si>
    <t>Biezpiens ar krēj., cukuru,rozīn.</t>
  </si>
  <si>
    <t>150/30/3</t>
  </si>
  <si>
    <t>Kartupeļu zupa ar makaroniem, gaļu</t>
  </si>
  <si>
    <t>Mēle vārīta liellopu</t>
  </si>
  <si>
    <t>Dārzeņu salāti ar puķu kāpostiem</t>
  </si>
  <si>
    <t>Sulas dzēriens</t>
  </si>
  <si>
    <t>Vārīti makaroni</t>
  </si>
  <si>
    <t>Siļkes fileja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</si>
</sst>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10" fillId="0" borderId="0" xfId="0" applyFont="1"/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16" workbookViewId="0">
      <selection activeCell="A34" sqref="A34:G3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0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54</v>
      </c>
      <c r="B4" s="33"/>
      <c r="C4" s="33"/>
      <c r="D4" s="33"/>
      <c r="E4" s="33"/>
      <c r="F4" s="33"/>
      <c r="G4" s="33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40</v>
      </c>
      <c r="B10" s="4" t="s">
        <v>31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20</v>
      </c>
    </row>
    <row r="11" spans="1:16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32</v>
      </c>
      <c r="C14" s="17">
        <f>SUM(C9:C13)</f>
        <v>15.09</v>
      </c>
      <c r="D14" s="17">
        <f>SUM(D9:D13)</f>
        <v>26.71</v>
      </c>
      <c r="E14" s="17">
        <f>SUM(E9:E13)</f>
        <v>62.89</v>
      </c>
      <c r="F14" s="17">
        <f>SUM(F9:F13)</f>
        <v>553.45000000000005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59</v>
      </c>
      <c r="B18" s="4" t="s">
        <v>38</v>
      </c>
      <c r="C18" s="4">
        <v>6.93</v>
      </c>
      <c r="D18" s="4">
        <v>7.88</v>
      </c>
      <c r="E18" s="4">
        <v>12.79</v>
      </c>
      <c r="F18" s="4">
        <v>149.84</v>
      </c>
      <c r="G18" s="8"/>
    </row>
    <row r="19" spans="1:7">
      <c r="A19" s="2" t="s">
        <v>60</v>
      </c>
      <c r="B19" s="4">
        <v>72</v>
      </c>
      <c r="C19" s="4">
        <v>23.85</v>
      </c>
      <c r="D19" s="4">
        <v>12.401999999999999</v>
      </c>
      <c r="E19" s="4">
        <v>10.38</v>
      </c>
      <c r="F19" s="4">
        <v>248.54</v>
      </c>
      <c r="G19" s="8"/>
    </row>
    <row r="20" spans="1:7">
      <c r="A20" s="2" t="s">
        <v>61</v>
      </c>
      <c r="B20" s="4">
        <v>100</v>
      </c>
      <c r="C20" s="4">
        <v>1.03</v>
      </c>
      <c r="D20" s="4">
        <v>9.83</v>
      </c>
      <c r="E20" s="4">
        <v>6.13</v>
      </c>
      <c r="F20" s="4">
        <v>117.09</v>
      </c>
      <c r="G20" s="8"/>
    </row>
    <row r="21" spans="1:7">
      <c r="A21" s="2" t="s">
        <v>39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35</v>
      </c>
      <c r="C24" s="19">
        <f>C17+C18+C19+C20+C21+C22+C23</f>
        <v>40.24</v>
      </c>
      <c r="D24" s="19">
        <f t="shared" ref="D24:F24" si="0">D17+D18+D19+D20+D21+D22+D23</f>
        <v>34.031999999999996</v>
      </c>
      <c r="E24" s="19">
        <f t="shared" si="0"/>
        <v>92.390000000000015</v>
      </c>
      <c r="F24" s="19">
        <f t="shared" si="0"/>
        <v>843.81999999999994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11" t="s">
        <v>27</v>
      </c>
      <c r="B27" s="4">
        <v>200</v>
      </c>
      <c r="C27" s="4"/>
      <c r="D27" s="4"/>
      <c r="E27" s="4">
        <v>7</v>
      </c>
      <c r="F27" s="4">
        <v>28</v>
      </c>
      <c r="G27" s="8"/>
    </row>
    <row r="28" spans="1: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6"/>
    </row>
    <row r="29" spans="1:7">
      <c r="A29" s="2" t="s">
        <v>41</v>
      </c>
      <c r="B29" s="4">
        <v>70</v>
      </c>
      <c r="C29" s="4">
        <v>4.3</v>
      </c>
      <c r="D29" s="4">
        <v>1.84</v>
      </c>
      <c r="E29" s="4">
        <v>33.130000000000003</v>
      </c>
      <c r="F29" s="4">
        <v>166.2</v>
      </c>
      <c r="G29" s="8" t="s">
        <v>22</v>
      </c>
    </row>
    <row r="30" spans="1:7">
      <c r="A30" s="2"/>
      <c r="B30" s="18" t="s">
        <v>32</v>
      </c>
      <c r="C30" s="19">
        <f>SUM(C27:C29)</f>
        <v>5.13</v>
      </c>
      <c r="D30" s="19">
        <f t="shared" ref="D30:F30" si="1">SUM(D27:D29)</f>
        <v>2.2000000000000002</v>
      </c>
      <c r="E30" s="19">
        <f t="shared" si="1"/>
        <v>52.730000000000004</v>
      </c>
      <c r="F30" s="19">
        <f t="shared" si="1"/>
        <v>251.19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91</v>
      </c>
      <c r="B34" s="4">
        <v>200</v>
      </c>
      <c r="C34" s="4">
        <v>6.52</v>
      </c>
      <c r="D34" s="4">
        <v>2.73</v>
      </c>
      <c r="E34" s="4">
        <v>43.7</v>
      </c>
      <c r="F34" s="4">
        <v>225.46</v>
      </c>
      <c r="G34" s="8" t="s">
        <v>19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7" spans="1:7">
      <c r="A37" s="2" t="s">
        <v>62</v>
      </c>
      <c r="B37" s="4">
        <v>72.5</v>
      </c>
      <c r="C37" s="4">
        <v>10.44</v>
      </c>
      <c r="D37" s="4">
        <v>7.56</v>
      </c>
      <c r="E37" s="4">
        <v>4.16</v>
      </c>
      <c r="F37" s="4">
        <v>126.43</v>
      </c>
      <c r="G37" s="8" t="s">
        <v>29</v>
      </c>
    </row>
    <row r="38" spans="1:7">
      <c r="A38" s="2" t="s">
        <v>36</v>
      </c>
      <c r="B38" s="4">
        <v>30</v>
      </c>
      <c r="C38" s="4">
        <v>0.3</v>
      </c>
      <c r="D38" s="4">
        <v>0.06</v>
      </c>
      <c r="E38" s="4">
        <v>0.78</v>
      </c>
      <c r="F38" s="4">
        <v>4.8600000000000003</v>
      </c>
      <c r="G38" s="8"/>
    </row>
    <row r="39" spans="1:7">
      <c r="A39" s="2"/>
      <c r="B39" s="18" t="s">
        <v>32</v>
      </c>
      <c r="C39" s="19">
        <f>SUM(C33:C38)</f>
        <v>20.3</v>
      </c>
      <c r="D39" s="19">
        <f t="shared" ref="D39:F39" si="2">SUM(D33:D38)</f>
        <v>19.22</v>
      </c>
      <c r="E39" s="19">
        <f t="shared" si="2"/>
        <v>74.8</v>
      </c>
      <c r="F39" s="19">
        <f t="shared" si="2"/>
        <v>556.84</v>
      </c>
      <c r="G39" s="8"/>
    </row>
    <row r="41" spans="1:7">
      <c r="B41" s="28" t="s">
        <v>32</v>
      </c>
      <c r="C41" s="29">
        <f>C14+C24+C30+C39</f>
        <v>80.760000000000005</v>
      </c>
      <c r="D41" s="29">
        <f>D14+D24+D30+D39</f>
        <v>82.162000000000006</v>
      </c>
      <c r="E41" s="29">
        <f>E14+E24+E30+E39</f>
        <v>282.81000000000006</v>
      </c>
      <c r="F41" s="29">
        <f>F14+F24+F30+F39</f>
        <v>2205.3000000000002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7" workbookViewId="0">
      <selection activeCell="J21" sqref="J21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0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55</v>
      </c>
      <c r="B4" s="34"/>
      <c r="C4" s="34"/>
      <c r="D4" s="34"/>
      <c r="E4" s="34"/>
      <c r="F4" s="34"/>
      <c r="G4" s="34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63</v>
      </c>
      <c r="B10" s="4" t="s">
        <v>31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19</v>
      </c>
    </row>
    <row r="11" spans="1:9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16.16</v>
      </c>
      <c r="D14" s="20">
        <f t="shared" ref="D14:F14" si="0">SUM(D9:D13)</f>
        <v>28.39</v>
      </c>
      <c r="E14" s="20">
        <f t="shared" si="0"/>
        <v>58.8</v>
      </c>
      <c r="F14" s="20">
        <f t="shared" si="0"/>
        <v>556.49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64</v>
      </c>
      <c r="B18" s="4" t="s">
        <v>38</v>
      </c>
      <c r="C18" s="4">
        <v>5.33</v>
      </c>
      <c r="D18" s="4">
        <v>8.1300000000000008</v>
      </c>
      <c r="E18" s="4">
        <v>10.84</v>
      </c>
      <c r="F18" s="4">
        <v>137.85</v>
      </c>
      <c r="G18" s="8" t="s">
        <v>20</v>
      </c>
    </row>
    <row r="19" spans="1:7">
      <c r="A19" s="2" t="s">
        <v>65</v>
      </c>
      <c r="B19" s="4" t="s">
        <v>66</v>
      </c>
      <c r="C19" s="4">
        <v>34</v>
      </c>
      <c r="D19" s="4">
        <v>9.9</v>
      </c>
      <c r="E19" s="4">
        <v>3.75</v>
      </c>
      <c r="F19" s="4">
        <v>237.06</v>
      </c>
      <c r="G19" s="8" t="s">
        <v>19</v>
      </c>
    </row>
    <row r="20" spans="1:7">
      <c r="A20" s="2" t="s">
        <v>51</v>
      </c>
      <c r="B20" s="4">
        <v>150</v>
      </c>
      <c r="C20" s="4">
        <v>4.75</v>
      </c>
      <c r="D20" s="4">
        <v>4.82</v>
      </c>
      <c r="E20" s="4">
        <v>41.34</v>
      </c>
      <c r="F20" s="4">
        <v>227.74</v>
      </c>
      <c r="G20" s="8"/>
    </row>
    <row r="21" spans="1:7">
      <c r="A21" s="2" t="s">
        <v>36</v>
      </c>
      <c r="B21" s="4">
        <v>50</v>
      </c>
      <c r="C21" s="4">
        <v>0.5</v>
      </c>
      <c r="D21" s="4">
        <v>0.1</v>
      </c>
      <c r="E21" s="4">
        <v>1.3</v>
      </c>
      <c r="F21" s="4">
        <v>8.1</v>
      </c>
      <c r="G21" s="8"/>
    </row>
    <row r="22" spans="1:7">
      <c r="A22" s="2" t="s">
        <v>67</v>
      </c>
      <c r="B22" s="4">
        <v>200</v>
      </c>
      <c r="C22" s="4">
        <v>0.25</v>
      </c>
      <c r="D22" s="4">
        <v>0.06</v>
      </c>
      <c r="E22" s="4">
        <v>13.39</v>
      </c>
      <c r="F22" s="4">
        <v>55.1</v>
      </c>
      <c r="G22" s="8"/>
    </row>
    <row r="23" spans="1:7">
      <c r="A23" s="2"/>
      <c r="B23" s="18" t="s">
        <v>32</v>
      </c>
      <c r="C23" s="20">
        <f>C17+C18+C19+C20+C21+C22</f>
        <v>49.870000000000005</v>
      </c>
      <c r="D23" s="20">
        <f t="shared" ref="D23:F23" si="1">D17+D18+D19+D20+D21+D22</f>
        <v>24.09</v>
      </c>
      <c r="E23" s="20">
        <f t="shared" si="1"/>
        <v>105.75</v>
      </c>
      <c r="F23" s="20">
        <f t="shared" si="1"/>
        <v>843.3</v>
      </c>
      <c r="G23" s="8"/>
    </row>
    <row r="24" spans="1:7">
      <c r="A24" s="2"/>
      <c r="B24" s="21"/>
      <c r="C24" s="23"/>
      <c r="D24" s="23"/>
      <c r="E24" s="23"/>
      <c r="F24" s="23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68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22</v>
      </c>
    </row>
    <row r="27" spans="1:7">
      <c r="A27" s="2" t="s">
        <v>34</v>
      </c>
      <c r="B27" s="4">
        <v>200</v>
      </c>
      <c r="C27" s="4">
        <v>2.8</v>
      </c>
      <c r="D27" s="4">
        <v>2</v>
      </c>
      <c r="E27" s="4">
        <v>4.71</v>
      </c>
      <c r="F27" s="4">
        <v>76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18" t="s">
        <v>32</v>
      </c>
      <c r="C29" s="20">
        <f>SUM(C26:C28)</f>
        <v>11.77</v>
      </c>
      <c r="D29" s="20">
        <f t="shared" ref="D29:F29" si="2">SUM(D26:D28)</f>
        <v>6.28</v>
      </c>
      <c r="E29" s="20">
        <f t="shared" si="2"/>
        <v>34.65</v>
      </c>
      <c r="F29" s="20">
        <f t="shared" si="2"/>
        <v>270.14999999999998</v>
      </c>
      <c r="G29" s="8"/>
    </row>
    <row r="30" spans="1:7">
      <c r="A30" s="2"/>
      <c r="B30" s="15"/>
      <c r="C30" s="22"/>
      <c r="D30" s="22"/>
      <c r="E30" s="22"/>
      <c r="F30" s="22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5" t="s">
        <v>46</v>
      </c>
      <c r="B33" s="25" t="s">
        <v>47</v>
      </c>
      <c r="C33" s="4">
        <v>18.88</v>
      </c>
      <c r="D33" s="4">
        <v>8.08</v>
      </c>
      <c r="E33" s="4">
        <v>17.059999999999999</v>
      </c>
      <c r="F33" s="4">
        <v>216.56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69</v>
      </c>
      <c r="B36" s="4">
        <v>50</v>
      </c>
      <c r="C36" s="4">
        <v>0.4</v>
      </c>
      <c r="D36" s="4"/>
      <c r="E36" s="4">
        <v>1.4</v>
      </c>
      <c r="F36" s="4">
        <v>7.5</v>
      </c>
      <c r="G36" s="8"/>
    </row>
    <row r="37" spans="1:7">
      <c r="A37" s="2"/>
      <c r="B37" s="18" t="s">
        <v>32</v>
      </c>
      <c r="C37" s="20">
        <f>SUM(C32:C36)</f>
        <v>22.32</v>
      </c>
      <c r="D37" s="20">
        <f>SUM(D32:D36)</f>
        <v>16.95</v>
      </c>
      <c r="E37" s="20">
        <f>SUM(E32:E36)</f>
        <v>44.62</v>
      </c>
      <c r="F37" s="20">
        <f>SUM(F32:F36)</f>
        <v>424.15000000000003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28" t="s">
        <v>32</v>
      </c>
      <c r="C39" s="29">
        <f t="shared" ref="C39:E39" si="3">C14+C23+C29+C37</f>
        <v>100.12</v>
      </c>
      <c r="D39" s="29">
        <f t="shared" si="3"/>
        <v>75.710000000000008</v>
      </c>
      <c r="E39" s="29">
        <f t="shared" si="3"/>
        <v>243.82000000000002</v>
      </c>
      <c r="F39" s="29">
        <f>F14+F23+F29+F37</f>
        <v>2094.09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22" workbookViewId="0">
      <selection activeCell="A33" sqref="A33:G33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2" t="s">
        <v>0</v>
      </c>
      <c r="B1" s="32"/>
      <c r="C1" s="32"/>
      <c r="D1" s="32"/>
      <c r="E1" s="32"/>
      <c r="F1" s="32"/>
      <c r="G1" s="32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3" t="s">
        <v>56</v>
      </c>
      <c r="B5" s="34"/>
      <c r="C5" s="34"/>
      <c r="D5" s="34"/>
      <c r="E5" s="34"/>
      <c r="F5" s="34"/>
      <c r="G5" s="34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>
      <c r="A12" s="2" t="s">
        <v>48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49</v>
      </c>
    </row>
    <row r="13" spans="1:11">
      <c r="A13" s="2" t="s">
        <v>50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4"/>
    </row>
    <row r="14" spans="1:11">
      <c r="A14" s="2" t="s">
        <v>34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22.17</v>
      </c>
      <c r="D16" s="20">
        <f t="shared" si="0"/>
        <v>29.81</v>
      </c>
      <c r="E16" s="20">
        <f t="shared" si="0"/>
        <v>29.589999999999996</v>
      </c>
      <c r="F16" s="20">
        <f>SUM(F11:F15)</f>
        <v>508.83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70</v>
      </c>
      <c r="B20" s="4" t="s">
        <v>71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20</v>
      </c>
    </row>
    <row r="21" spans="1:8">
      <c r="A21" s="2" t="s">
        <v>73</v>
      </c>
      <c r="B21" s="4">
        <v>50</v>
      </c>
      <c r="C21" s="4">
        <v>0.49</v>
      </c>
      <c r="D21" s="4">
        <v>1.84</v>
      </c>
      <c r="E21" s="4">
        <v>2.41</v>
      </c>
      <c r="F21" s="4">
        <v>28.16</v>
      </c>
      <c r="G21" s="8"/>
    </row>
    <row r="22" spans="1:8">
      <c r="A22" s="2" t="s">
        <v>72</v>
      </c>
      <c r="B22" s="4">
        <v>100</v>
      </c>
      <c r="C22" s="4">
        <v>16.25</v>
      </c>
      <c r="D22" s="4">
        <v>22.02</v>
      </c>
      <c r="E22" s="4">
        <v>15.68</v>
      </c>
      <c r="F22" s="4">
        <v>325.93</v>
      </c>
      <c r="G22" s="8" t="s">
        <v>29</v>
      </c>
    </row>
    <row r="23" spans="1:8">
      <c r="A23" s="2" t="s">
        <v>30</v>
      </c>
      <c r="B23" s="4">
        <v>150</v>
      </c>
      <c r="C23" s="4">
        <v>3.27</v>
      </c>
      <c r="D23" s="4">
        <v>2.84</v>
      </c>
      <c r="E23" s="4">
        <v>20.51</v>
      </c>
      <c r="F23" s="4">
        <v>120.62</v>
      </c>
      <c r="G23" s="8"/>
    </row>
    <row r="24" spans="1:8">
      <c r="A24" s="2" t="s">
        <v>45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32</v>
      </c>
      <c r="C26" s="20">
        <f>C19+C20+C21+C22+C23+C24+C25</f>
        <v>41.05</v>
      </c>
      <c r="D26" s="20">
        <f t="shared" ref="D26:F26" si="1">D19+D20+D21+D22+D23+D24+D25</f>
        <v>32.339999999999996</v>
      </c>
      <c r="E26" s="20">
        <f t="shared" si="1"/>
        <v>90.23</v>
      </c>
      <c r="F26" s="20">
        <f t="shared" si="1"/>
        <v>879</v>
      </c>
      <c r="G26" s="8"/>
      <c r="H26" s="27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6"/>
    </row>
    <row r="29" spans="1:8">
      <c r="A29" s="2" t="s">
        <v>37</v>
      </c>
      <c r="B29" s="4">
        <v>200</v>
      </c>
      <c r="C29" s="4">
        <v>0.4</v>
      </c>
      <c r="D29" s="4"/>
      <c r="E29" s="4">
        <v>24.8</v>
      </c>
      <c r="F29" s="4">
        <v>104</v>
      </c>
      <c r="G29" s="8"/>
    </row>
    <row r="30" spans="1:8">
      <c r="A30" s="2" t="s">
        <v>41</v>
      </c>
      <c r="B30" s="4">
        <v>70</v>
      </c>
      <c r="C30" s="4">
        <v>4.3</v>
      </c>
      <c r="D30" s="4">
        <v>1.84</v>
      </c>
      <c r="E30" s="4">
        <v>33.130000000000003</v>
      </c>
      <c r="F30" s="4">
        <v>166.2</v>
      </c>
      <c r="G30" s="8" t="s">
        <v>22</v>
      </c>
    </row>
    <row r="31" spans="1:8">
      <c r="A31" s="2"/>
      <c r="B31" s="18" t="s">
        <v>32</v>
      </c>
      <c r="C31" s="20">
        <f>SUM(C28:C30)</f>
        <v>5.5299999999999994</v>
      </c>
      <c r="D31" s="20">
        <f t="shared" ref="D31:F31" si="2">SUM(D28:D30)</f>
        <v>2.2000000000000002</v>
      </c>
      <c r="E31" s="20">
        <f t="shared" si="2"/>
        <v>70.53</v>
      </c>
      <c r="F31" s="20">
        <f t="shared" si="2"/>
        <v>327.19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44</v>
      </c>
      <c r="B34" s="25">
        <v>100</v>
      </c>
      <c r="C34" s="25">
        <v>6.17</v>
      </c>
      <c r="D34" s="25">
        <v>4.12</v>
      </c>
      <c r="E34" s="25">
        <v>33.299999999999997</v>
      </c>
      <c r="F34" s="25">
        <v>194.03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43</v>
      </c>
      <c r="B37" s="4">
        <v>50</v>
      </c>
      <c r="C37" s="4">
        <v>9.31</v>
      </c>
      <c r="D37" s="4">
        <v>4.93</v>
      </c>
      <c r="E37" s="4">
        <v>2.5299999999999998</v>
      </c>
      <c r="F37" s="4">
        <v>91.64</v>
      </c>
      <c r="G37" s="8" t="s">
        <v>29</v>
      </c>
    </row>
    <row r="38" spans="1:7">
      <c r="A38" s="2" t="s">
        <v>52</v>
      </c>
      <c r="B38" s="4">
        <v>30</v>
      </c>
      <c r="C38" s="4">
        <v>0.21</v>
      </c>
      <c r="D38" s="4">
        <v>0.09</v>
      </c>
      <c r="E38" s="4">
        <v>0.93</v>
      </c>
      <c r="F38" s="4">
        <v>5.7</v>
      </c>
      <c r="G38" s="8"/>
    </row>
    <row r="39" spans="1:7">
      <c r="A39" s="2"/>
      <c r="B39" s="18" t="s">
        <v>32</v>
      </c>
      <c r="C39" s="20">
        <f>SUM(C33:C38)</f>
        <v>18.73</v>
      </c>
      <c r="D39" s="20">
        <f t="shared" ref="D39:F39" si="3">SUM(D33:D38)</f>
        <v>18.010000000000002</v>
      </c>
      <c r="E39" s="20">
        <f t="shared" si="3"/>
        <v>62.919999999999995</v>
      </c>
      <c r="F39" s="20">
        <f t="shared" si="3"/>
        <v>491.46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8" t="s">
        <v>32</v>
      </c>
      <c r="C41" s="29">
        <f t="shared" ref="C41:E41" si="4">C16+C26+C31+C39</f>
        <v>87.48</v>
      </c>
      <c r="D41" s="29">
        <f t="shared" si="4"/>
        <v>82.36</v>
      </c>
      <c r="E41" s="29">
        <f t="shared" si="4"/>
        <v>253.26999999999998</v>
      </c>
      <c r="F41" s="29">
        <f>F16+F26+F31+F39</f>
        <v>2206.48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tabSelected="1" topLeftCell="A16" workbookViewId="0">
      <selection activeCell="A36" sqref="A36:G36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2" t="s">
        <v>0</v>
      </c>
      <c r="B1" s="32"/>
      <c r="C1" s="32"/>
      <c r="D1" s="32"/>
      <c r="E1" s="32"/>
      <c r="F1" s="32"/>
      <c r="G1" s="32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3" t="s">
        <v>57</v>
      </c>
      <c r="B5" s="34"/>
      <c r="C5" s="34"/>
      <c r="D5" s="34"/>
      <c r="E5" s="34"/>
      <c r="F5" s="34"/>
      <c r="G5" s="34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74</v>
      </c>
      <c r="B12" s="4" t="s">
        <v>75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7">
      <c r="A13" s="2" t="s">
        <v>76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</row>
    <row r="14" spans="1:17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10.909999999999998</v>
      </c>
      <c r="D17" s="20">
        <f t="shared" ref="D17:F17" si="0">SUM(D11:D16)</f>
        <v>20.13</v>
      </c>
      <c r="E17" s="20">
        <f t="shared" si="0"/>
        <v>71.679999999999993</v>
      </c>
      <c r="F17" s="20">
        <f t="shared" si="0"/>
        <v>514.82999999999993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77</v>
      </c>
      <c r="B21" s="4" t="s">
        <v>38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20</v>
      </c>
    </row>
    <row r="22" spans="1:17">
      <c r="A22" s="2" t="s">
        <v>78</v>
      </c>
      <c r="B22" s="4" t="s">
        <v>79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69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17">
      <c r="A24" s="2" t="s">
        <v>80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17">
      <c r="A25" s="2"/>
      <c r="B25" s="18" t="s">
        <v>32</v>
      </c>
      <c r="C25" s="20">
        <f>C20+C21+C22+C23+C24</f>
        <v>33.459999999999994</v>
      </c>
      <c r="D25" s="20">
        <f t="shared" ref="D25:F25" si="1">D20+D21+D22+D23+D24</f>
        <v>43.9</v>
      </c>
      <c r="E25" s="20">
        <f t="shared" si="1"/>
        <v>104.44</v>
      </c>
      <c r="F25" s="20">
        <f t="shared" si="1"/>
        <v>952.84999999999991</v>
      </c>
      <c r="G25" s="8"/>
    </row>
    <row r="26" spans="1:17" ht="15.75">
      <c r="A26" s="9" t="s">
        <v>3</v>
      </c>
      <c r="C26" s="7"/>
      <c r="D26" s="7"/>
      <c r="E26" s="7"/>
      <c r="F26" s="7"/>
      <c r="G26" s="7"/>
    </row>
    <row r="27" spans="1:17">
      <c r="A27" s="2"/>
      <c r="B27" s="4"/>
      <c r="C27" s="4"/>
      <c r="D27" s="4"/>
      <c r="E27" s="4"/>
      <c r="F27" s="4"/>
      <c r="G27" s="8"/>
    </row>
    <row r="28" spans="1:17">
      <c r="A28" s="2" t="s">
        <v>81</v>
      </c>
      <c r="B28" s="4" t="s">
        <v>82</v>
      </c>
      <c r="C28" s="4">
        <v>7.65</v>
      </c>
      <c r="D28" s="4">
        <v>5.63</v>
      </c>
      <c r="E28" s="4">
        <v>24.35</v>
      </c>
      <c r="F28" s="4">
        <v>181.43</v>
      </c>
      <c r="G28" s="8" t="s">
        <v>19</v>
      </c>
    </row>
    <row r="29" spans="1:17">
      <c r="A29" s="2" t="s">
        <v>83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20</v>
      </c>
    </row>
    <row r="30" spans="1:17">
      <c r="A30" s="2"/>
      <c r="B30" s="18" t="s">
        <v>32</v>
      </c>
      <c r="C30" s="20">
        <f>C27+C28+C29</f>
        <v>13.25</v>
      </c>
      <c r="D30" s="20">
        <f t="shared" ref="D30:F30" si="2">D27+D28+D29</f>
        <v>9.629999999999999</v>
      </c>
      <c r="E30" s="20">
        <f t="shared" si="2"/>
        <v>33.75</v>
      </c>
      <c r="F30" s="20">
        <f t="shared" si="2"/>
        <v>277.43</v>
      </c>
      <c r="G30" s="8"/>
    </row>
    <row r="31" spans="1:17" ht="15.75">
      <c r="A31" s="9" t="s">
        <v>4</v>
      </c>
      <c r="C31" s="7"/>
      <c r="D31" s="7"/>
      <c r="E31" s="7"/>
      <c r="F31" s="7"/>
      <c r="G31" s="7"/>
    </row>
    <row r="32" spans="1:1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84</v>
      </c>
      <c r="B33" s="4">
        <v>150</v>
      </c>
      <c r="C33" s="4">
        <v>2.4</v>
      </c>
      <c r="D33" s="4">
        <v>3.18</v>
      </c>
      <c r="E33" s="4">
        <v>14.38</v>
      </c>
      <c r="F33" s="4">
        <v>95.68</v>
      </c>
      <c r="G33" s="8" t="s">
        <v>20</v>
      </c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92</v>
      </c>
      <c r="B36" s="4">
        <v>75</v>
      </c>
      <c r="C36" s="4">
        <v>13.13</v>
      </c>
      <c r="D36" s="4">
        <v>34.5</v>
      </c>
      <c r="E36" s="4">
        <v>0.02</v>
      </c>
      <c r="F36" s="4">
        <v>285</v>
      </c>
      <c r="G36" s="6" t="s">
        <v>42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B38" s="18" t="s">
        <v>32</v>
      </c>
      <c r="C38" s="20">
        <f>C32+C33+C34+C35+C36+C37</f>
        <v>18.57</v>
      </c>
      <c r="D38" s="20">
        <f t="shared" ref="D38:F38" si="3">D32+D33+D34+D35+D36+D37</f>
        <v>46.55</v>
      </c>
      <c r="E38" s="20">
        <f t="shared" si="3"/>
        <v>40.56</v>
      </c>
      <c r="F38" s="20">
        <f t="shared" si="3"/>
        <v>580.77</v>
      </c>
    </row>
    <row r="40" spans="1:7">
      <c r="B40" s="28" t="s">
        <v>32</v>
      </c>
      <c r="C40" s="29">
        <f>C17+C25+C30+C38</f>
        <v>76.19</v>
      </c>
      <c r="D40" s="29">
        <f>D17+D25+D30+D38</f>
        <v>120.21</v>
      </c>
      <c r="E40" s="29">
        <f>E17+E25+E30+E38</f>
        <v>250.43</v>
      </c>
      <c r="F40" s="29">
        <f>F17+F25+F30+F38</f>
        <v>2325.88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topLeftCell="A4" workbookViewId="0">
      <selection activeCell="H33" sqref="H33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0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3" t="s">
        <v>58</v>
      </c>
      <c r="B5" s="34"/>
      <c r="C5" s="34"/>
      <c r="D5" s="34"/>
      <c r="E5" s="34"/>
      <c r="F5" s="34"/>
      <c r="G5" s="34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85</v>
      </c>
      <c r="B12" s="4" t="s">
        <v>86</v>
      </c>
      <c r="C12" s="4">
        <v>28.58</v>
      </c>
      <c r="D12" s="4">
        <v>13.65</v>
      </c>
      <c r="E12" s="4">
        <v>14.69</v>
      </c>
      <c r="F12" s="4">
        <v>295.91000000000003</v>
      </c>
      <c r="G12" s="8" t="s">
        <v>20</v>
      </c>
    </row>
    <row r="13" spans="1:9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35.519999999999996</v>
      </c>
      <c r="D16" s="20">
        <f>SUM(D11:D15)</f>
        <v>28.66</v>
      </c>
      <c r="E16" s="20">
        <f>SUM(E11:E15)</f>
        <v>32.049999999999997</v>
      </c>
      <c r="F16" s="20">
        <f>SUM(F11:F15)</f>
        <v>529.34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87</v>
      </c>
      <c r="B20" s="4" t="s">
        <v>38</v>
      </c>
      <c r="C20" s="4">
        <v>6.39</v>
      </c>
      <c r="D20" s="4">
        <v>5.01</v>
      </c>
      <c r="E20" s="4">
        <v>19.170000000000002</v>
      </c>
      <c r="F20" s="4">
        <v>148.4</v>
      </c>
      <c r="G20" s="8" t="s">
        <v>19</v>
      </c>
    </row>
    <row r="21" spans="1:7">
      <c r="A21" s="2" t="s">
        <v>88</v>
      </c>
      <c r="B21" s="4">
        <v>100</v>
      </c>
      <c r="C21" s="4">
        <v>21.12</v>
      </c>
      <c r="D21" s="4">
        <v>18.68</v>
      </c>
      <c r="E21" s="4">
        <v>0.49</v>
      </c>
      <c r="F21" s="4">
        <v>254.47</v>
      </c>
      <c r="G21" s="8"/>
    </row>
    <row r="22" spans="1:7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89</v>
      </c>
      <c r="B23" s="4">
        <v>100</v>
      </c>
      <c r="C23" s="4">
        <v>1.54</v>
      </c>
      <c r="D23" s="4">
        <v>7.18</v>
      </c>
      <c r="E23" s="4">
        <v>4.0999999999999996</v>
      </c>
      <c r="F23" s="4">
        <v>87.12</v>
      </c>
      <c r="G23" s="8"/>
    </row>
    <row r="24" spans="1:7">
      <c r="A24" s="2" t="s">
        <v>90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 t="s">
        <v>53</v>
      </c>
      <c r="B25" s="4">
        <v>50</v>
      </c>
      <c r="C25" s="4">
        <v>0.82199999999999995</v>
      </c>
      <c r="D25" s="4">
        <v>3.12</v>
      </c>
      <c r="E25" s="4">
        <v>2.78</v>
      </c>
      <c r="F25" s="4">
        <v>42.46</v>
      </c>
      <c r="G25" s="8" t="s">
        <v>19</v>
      </c>
    </row>
    <row r="26" spans="1:7">
      <c r="A26" s="2"/>
      <c r="B26" s="18" t="s">
        <v>32</v>
      </c>
      <c r="C26" s="20">
        <f>C19+C20+C21+C22+C23+C24+C25</f>
        <v>38.182000000000002</v>
      </c>
      <c r="D26" s="20">
        <f t="shared" ref="D26:F26" si="0">D19+D20+D21+D22+D23+D24+D25</f>
        <v>37.909999999999997</v>
      </c>
      <c r="E26" s="20">
        <f t="shared" si="0"/>
        <v>89.18</v>
      </c>
      <c r="F26" s="20">
        <f t="shared" si="0"/>
        <v>902.5200000000001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/>
      <c r="C28" s="7"/>
      <c r="D28" s="7"/>
      <c r="E28" s="7"/>
      <c r="F28" s="7"/>
      <c r="G28" s="7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4"/>
      <c r="C30" s="4"/>
      <c r="D30" s="4"/>
      <c r="E30" s="4"/>
      <c r="F30" s="4"/>
      <c r="G30" s="26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21"/>
      <c r="C32" s="22"/>
      <c r="D32" s="22"/>
      <c r="E32" s="22"/>
      <c r="F32" s="22"/>
      <c r="G32" s="8"/>
    </row>
    <row r="33" spans="1:7" ht="15.75">
      <c r="A33" s="9"/>
      <c r="C33" s="7"/>
      <c r="D33" s="7"/>
      <c r="E33" s="7"/>
      <c r="F33" s="7"/>
      <c r="G33" s="7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30"/>
      <c r="D35" s="30"/>
      <c r="E35" s="30"/>
      <c r="F35" s="30"/>
      <c r="G35" s="31"/>
    </row>
    <row r="36" spans="1:7">
      <c r="A36" s="11"/>
      <c r="B36" s="4"/>
      <c r="C36" s="4"/>
      <c r="D36" s="4"/>
      <c r="E36" s="4"/>
      <c r="F36" s="4"/>
      <c r="G36" s="6"/>
    </row>
    <row r="37" spans="1:7">
      <c r="A37" s="11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21"/>
      <c r="C39" s="22"/>
      <c r="D39" s="22"/>
      <c r="E39" s="22"/>
      <c r="F39" s="22"/>
      <c r="G39" s="8"/>
    </row>
    <row r="41" spans="1:7">
      <c r="B41" s="28" t="s">
        <v>32</v>
      </c>
      <c r="C41" s="29">
        <f>C16+C26+C32+C39</f>
        <v>73.701999999999998</v>
      </c>
      <c r="D41" s="29">
        <f>D16+D26+D32+D39</f>
        <v>66.569999999999993</v>
      </c>
      <c r="E41" s="29">
        <f>E16+E26+E32+E39</f>
        <v>121.23</v>
      </c>
      <c r="F41" s="29">
        <f>F16+F26+F32+F39</f>
        <v>1431.8600000000001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pirm</vt:lpstr>
      <vt:lpstr>otrd</vt:lpstr>
      <vt:lpstr>tre</vt:lpstr>
      <vt:lpstr>cetur</vt:lpstr>
      <vt:lpstr>piektdiena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2017-12-14T11:40:08Z</dcterms:modified>
</cp:coreProperties>
</file>