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irm" sheetId="1" r:id="rId1"/>
    <sheet name="otrd" sheetId="2" r:id="rId2"/>
    <sheet name="tre" sheetId="8" r:id="rId3"/>
    <sheet name="cetur" sheetId="9" r:id="rId4"/>
    <sheet name="Piektdiena" sheetId="3" r:id="rId5"/>
    <sheet name="sestd" sheetId="6" r:id="rId6"/>
    <sheet name="svētd" sheetId="7" r:id="rId7"/>
    <sheet name="Sheet1" sheetId="12" r:id="rId8"/>
  </sheets>
  <calcPr calcId="145621"/>
</workbook>
</file>

<file path=xl/calcChain.xml><?xml version="1.0" encoding="utf-8"?>
<calcChain xmlns="http://schemas.openxmlformats.org/spreadsheetml/2006/main">
  <c r="D26" i="1" l="1"/>
  <c r="E26" i="1"/>
  <c r="F26" i="1"/>
  <c r="C26" i="1"/>
  <c r="D25" i="1"/>
  <c r="E25" i="1"/>
  <c r="F25" i="1"/>
  <c r="C25" i="1"/>
  <c r="D29" i="9"/>
  <c r="E29" i="9"/>
  <c r="F29" i="9"/>
  <c r="C29" i="9"/>
  <c r="D28" i="9"/>
  <c r="E28" i="9"/>
  <c r="F28" i="9"/>
  <c r="C28" i="9"/>
  <c r="D17" i="9"/>
  <c r="E17" i="9"/>
  <c r="F17" i="9"/>
  <c r="C17" i="9"/>
  <c r="D29" i="8"/>
  <c r="E29" i="8"/>
  <c r="F29" i="8"/>
  <c r="C29" i="8"/>
  <c r="D28" i="8"/>
  <c r="E28" i="8"/>
  <c r="F28" i="8"/>
  <c r="C28" i="8"/>
  <c r="D27" i="2"/>
  <c r="E27" i="2"/>
  <c r="F27" i="2"/>
  <c r="C27" i="2"/>
  <c r="D26" i="2"/>
  <c r="E26" i="2"/>
  <c r="F26" i="2"/>
  <c r="C26" i="2"/>
  <c r="D28" i="3"/>
  <c r="E28" i="3"/>
  <c r="F28" i="3"/>
  <c r="C28" i="3"/>
  <c r="D27" i="3"/>
  <c r="E27" i="3"/>
  <c r="F27" i="3"/>
  <c r="C27" i="3"/>
  <c r="D41" i="2"/>
  <c r="E41" i="2"/>
  <c r="F41" i="2"/>
  <c r="C41" i="2"/>
  <c r="F41" i="3"/>
  <c r="E41" i="3"/>
  <c r="D41" i="3"/>
  <c r="C41" i="3"/>
  <c r="D33" i="6"/>
  <c r="E33" i="6"/>
  <c r="F33" i="6"/>
  <c r="C33" i="6"/>
  <c r="D34" i="3"/>
  <c r="E34" i="3"/>
  <c r="F34" i="3"/>
  <c r="C34" i="3"/>
  <c r="F16" i="3"/>
  <c r="E16" i="3"/>
  <c r="D16" i="3"/>
  <c r="C16" i="3"/>
  <c r="D17" i="6"/>
  <c r="E17" i="6"/>
  <c r="F17" i="6"/>
  <c r="C17" i="6"/>
  <c r="D42" i="8"/>
  <c r="E42" i="8"/>
  <c r="F42" i="8"/>
  <c r="C42" i="8"/>
  <c r="D33" i="1"/>
  <c r="E33" i="1"/>
  <c r="F33" i="1"/>
  <c r="C33" i="1"/>
  <c r="C16" i="8"/>
  <c r="D16" i="8"/>
  <c r="E16" i="8"/>
  <c r="F16" i="8"/>
  <c r="D42" i="1"/>
  <c r="E42" i="1"/>
  <c r="F42" i="1"/>
  <c r="C42" i="1"/>
  <c r="D34" i="7"/>
  <c r="E34" i="7"/>
  <c r="F34" i="7"/>
  <c r="C34" i="7"/>
  <c r="D27" i="6"/>
  <c r="E27" i="6"/>
  <c r="F27" i="6"/>
  <c r="C27" i="6"/>
  <c r="D42" i="9"/>
  <c r="E42" i="9"/>
  <c r="F42" i="9"/>
  <c r="C42" i="9"/>
  <c r="D14" i="2"/>
  <c r="E14" i="2"/>
  <c r="F14" i="2"/>
  <c r="C14" i="2"/>
  <c r="D40" i="6"/>
  <c r="E40" i="6"/>
  <c r="F40" i="6"/>
  <c r="C40" i="6"/>
  <c r="D42" i="7"/>
  <c r="E42" i="7"/>
  <c r="F42" i="7"/>
  <c r="C42" i="7"/>
  <c r="D34" i="9"/>
  <c r="E34" i="9"/>
  <c r="F34" i="9"/>
  <c r="C34" i="9"/>
  <c r="D33" i="2"/>
  <c r="E33" i="2"/>
  <c r="F33" i="2"/>
  <c r="C33" i="2"/>
  <c r="D34" i="8"/>
  <c r="E34" i="8"/>
  <c r="F34" i="8"/>
  <c r="C34" i="8"/>
  <c r="D27" i="7"/>
  <c r="E27" i="7"/>
  <c r="F27" i="7"/>
  <c r="C27" i="7"/>
  <c r="D17" i="7"/>
  <c r="E17" i="7"/>
  <c r="F17" i="7"/>
  <c r="C17" i="7"/>
  <c r="E14" i="1"/>
  <c r="F14" i="1"/>
  <c r="D14" i="1"/>
  <c r="C14" i="1"/>
</calcChain>
</file>

<file path=xl/sharedStrings.xml><?xml version="1.0" encoding="utf-8"?>
<sst xmlns="http://schemas.openxmlformats.org/spreadsheetml/2006/main" count="440" uniqueCount="130">
  <si>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</si>
  <si>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</si>
  <si>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</si>
  <si>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</si>
  <si>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</si>
  <si>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</si>
  <si>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</si>
  <si>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</si>
  <si>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</si>
  <si>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</si>
  <si>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</si>
  <si>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</si>
  <si>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</si>
  <si>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</si>
  <si>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</si>
  <si>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</si>
  <si>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</si>
  <si>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</si>
  <si>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</si>
  <si>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</si>
  <si>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</si>
  <si>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</si>
  <si>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250/12,5/5</t>
  </si>
  <si>
    <t>250/5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</si>
  <si>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</si>
  <si>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</si>
  <si>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</si>
  <si>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</si>
  <si>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</si>
  <si>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</si>
  <si>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</si>
  <si>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</si>
  <si>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</si>
  <si>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</si>
  <si>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</si>
  <si>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Kopā(1-4kl):</t>
  </si>
  <si>
    <t>Kopā(5-9kl):</t>
  </si>
  <si>
    <t>Siers</t>
  </si>
  <si>
    <t>A3</t>
  </si>
  <si>
    <t>200/20</t>
  </si>
  <si>
    <t>150/20</t>
  </si>
  <si>
    <t>Rasoļņiks ar gaļu</t>
  </si>
  <si>
    <t>Rasoļņiks</t>
  </si>
  <si>
    <t>Svaigi tomati</t>
  </si>
  <si>
    <t>Baltmaize ar kausētu sieru</t>
  </si>
  <si>
    <t>40/30</t>
  </si>
  <si>
    <t xml:space="preserve">Vafeles </t>
  </si>
  <si>
    <t>Jogurts</t>
  </si>
  <si>
    <t>Prosas biezputra ar sviestu</t>
  </si>
  <si>
    <t>Kakao ar pienu</t>
  </si>
  <si>
    <t>Vārīti rīsi</t>
  </si>
  <si>
    <t>Grīķu biezputra ar sviestu</t>
  </si>
  <si>
    <t>Sula</t>
  </si>
  <si>
    <t>Mannas biezputra ar džemu</t>
  </si>
  <si>
    <t>Bulciņa ar kanēli</t>
  </si>
  <si>
    <t>piens</t>
  </si>
  <si>
    <t>Ķefīrs</t>
  </si>
  <si>
    <t>Omlete ar sieru</t>
  </si>
  <si>
    <t>A3;A7</t>
  </si>
  <si>
    <t>Biešu zupa ar krēj., gaļu</t>
  </si>
  <si>
    <t>Biešu zupa ar krēj.</t>
  </si>
  <si>
    <t>Apelsīnu kompots</t>
  </si>
  <si>
    <t>Krējuma mērce ar tom.,sīpoliem</t>
  </si>
  <si>
    <t>Citronu  kompots</t>
  </si>
  <si>
    <t xml:space="preserve">Cepelīni </t>
  </si>
  <si>
    <t>Kurzemes stroganovs</t>
  </si>
  <si>
    <t>75/100</t>
  </si>
  <si>
    <t>Vārīti kartupeļi</t>
  </si>
  <si>
    <t>Zirņu zupa ar gaļu</t>
  </si>
  <si>
    <t>Pirmdiena  2017.g. 18. septembris</t>
  </si>
  <si>
    <t>Otrdiena  2017.g. 19. septembris</t>
  </si>
  <si>
    <t>Trešdiena  2017.g. 20. septembris</t>
  </si>
  <si>
    <t>Ceturtdiena  2017.g. 21. septembris</t>
  </si>
  <si>
    <t>Piektdiena  2017.g. 22. septembris</t>
  </si>
  <si>
    <t>Sestdiena  2017.g. 23. septembris</t>
  </si>
  <si>
    <t>Svētdiena  2017.g. 24 septembris</t>
  </si>
  <si>
    <t>Kviešu pārslu ar sviestu</t>
  </si>
  <si>
    <t>Skābēņu zupa ar gaļu</t>
  </si>
  <si>
    <t xml:space="preserve">Skābēņu zupa </t>
  </si>
  <si>
    <t>Piens</t>
  </si>
  <si>
    <t xml:space="preserve">Plānas pankūkas. ar biezpienu </t>
  </si>
  <si>
    <t>Borščs ar pūpiņām, gaļu</t>
  </si>
  <si>
    <t>Borščs ar pūpiņām</t>
  </si>
  <si>
    <t>Apetīte salāti</t>
  </si>
  <si>
    <t>Pīrādziņi. ar džemu</t>
  </si>
  <si>
    <t>Dārzeņu vinigrets</t>
  </si>
  <si>
    <t>Siļku fileja</t>
  </si>
  <si>
    <t>A4</t>
  </si>
  <si>
    <t>Biezpiena sieriņš Mazulis</t>
  </si>
  <si>
    <t>Kafija ar pienu</t>
  </si>
  <si>
    <t>Kotlete Jahnija</t>
  </si>
  <si>
    <t>100/60</t>
  </si>
  <si>
    <t>Vārīti griķi</t>
  </si>
  <si>
    <t>Sakņu ragu ar liellopu gaļu</t>
  </si>
  <si>
    <t>50/150</t>
  </si>
  <si>
    <t>Zalie zirnīši konservēti</t>
  </si>
  <si>
    <t xml:space="preserve">Burkānu salāti ar ķiplokiem </t>
  </si>
  <si>
    <t>Sulas dzēriens</t>
  </si>
  <si>
    <t>Kukuruzas pārslas ar pienu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</si>
  <si>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</si>
  <si>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</si>
  <si>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Auzu biezputra ar sviestu</t>
  </si>
  <si>
    <t xml:space="preserve">Zirņu zupa </t>
  </si>
  <si>
    <t>Ceptā zivs</t>
  </si>
  <si>
    <t>A1;A4</t>
  </si>
  <si>
    <t>Svaigu dārzeņu salāti ar redīsiem</t>
  </si>
  <si>
    <t>Kompots ar ogam</t>
  </si>
  <si>
    <t>Karstmaize ar āboliem</t>
  </si>
  <si>
    <t>Makaronu cacepums ar gaļu</t>
  </si>
  <si>
    <t>235/5</t>
  </si>
  <si>
    <t>Marinēti gurķi</t>
  </si>
  <si>
    <t xml:space="preserve">Ceptas olas ar sieru </t>
  </si>
  <si>
    <t>Svaigu kāpostu zupa ar krēj., gaļu</t>
  </si>
  <si>
    <t>Ceptas aknas</t>
  </si>
  <si>
    <t>Svaigi gurķi</t>
  </si>
  <si>
    <t>Vārīta vista</t>
  </si>
  <si>
    <t>Burkānu salāti ar krējumu</t>
  </si>
  <si>
    <t>Rīsu zupa ar liellopu gaļu</t>
  </si>
  <si>
    <t>250/17.5</t>
  </si>
  <si>
    <t>Vārīti makaroni</t>
  </si>
  <si>
    <t>Gaļas guļašs</t>
  </si>
  <si>
    <t>100/50</t>
  </si>
  <si>
    <t>Svaigu kāpostu salāti ar ķimenēm</t>
  </si>
  <si>
    <t>Bumbieru  kompots</t>
  </si>
  <si>
    <t>Baltmaize ar medu</t>
  </si>
  <si>
    <t>40/20</t>
  </si>
  <si>
    <t>Rīvētu kart.plācenīši</t>
  </si>
  <si>
    <t>Ābolu kompots</t>
  </si>
  <si>
    <t>Svaigu kāpostu salāti  ar papriku</t>
  </si>
  <si>
    <t>Bifšteks maltais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</si>
</sst>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I25" sqref="I25"/>
    </sheetView>
  </sheetViews>
  <sheetFormatPr defaultRowHeight="15" x14ac:dyDescent="0.2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 x14ac:dyDescent="0.3">
      <c r="A1" s="33" t="s">
        <v>0</v>
      </c>
      <c r="B1" s="33"/>
      <c r="C1" s="33"/>
      <c r="D1" s="33"/>
      <c r="E1" s="33"/>
      <c r="F1" s="33"/>
      <c r="G1" s="33"/>
    </row>
    <row r="2" spans="1:16" x14ac:dyDescent="0.25">
      <c r="A2" s="1"/>
      <c r="B2" s="1"/>
      <c r="C2" s="1"/>
      <c r="D2" s="1"/>
    </row>
    <row r="3" spans="1:16" x14ac:dyDescent="0.25">
      <c r="A3" s="1"/>
      <c r="B3" s="1"/>
      <c r="C3" s="1"/>
      <c r="D3" s="1"/>
    </row>
    <row r="4" spans="1:16" x14ac:dyDescent="0.25">
      <c r="A4" s="34" t="s">
        <v>69</v>
      </c>
      <c r="B4" s="34"/>
      <c r="C4" s="34"/>
      <c r="D4" s="34"/>
      <c r="E4" s="34"/>
      <c r="F4" s="34"/>
      <c r="G4" s="34"/>
    </row>
    <row r="7" spans="1:16" x14ac:dyDescent="0.25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 x14ac:dyDescent="0.25">
      <c r="A8" s="9" t="s">
        <v>1</v>
      </c>
    </row>
    <row r="9" spans="1:16" x14ac:dyDescent="0.25">
      <c r="A9" s="2" t="s">
        <v>26</v>
      </c>
      <c r="B9" s="4" t="s">
        <v>30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16" x14ac:dyDescent="0.25">
      <c r="A10" s="2" t="s">
        <v>37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16" x14ac:dyDescent="0.25">
      <c r="A11" s="2" t="s">
        <v>76</v>
      </c>
      <c r="B11" s="4" t="s">
        <v>33</v>
      </c>
      <c r="C11" s="4">
        <v>6.68</v>
      </c>
      <c r="D11" s="4">
        <v>10.44</v>
      </c>
      <c r="E11" s="4">
        <v>31.55</v>
      </c>
      <c r="F11" s="4">
        <v>246.87</v>
      </c>
      <c r="G11" s="8" t="s">
        <v>19</v>
      </c>
    </row>
    <row r="12" spans="1:16" x14ac:dyDescent="0.25">
      <c r="A12" s="2" t="s">
        <v>49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20</v>
      </c>
      <c r="I12" s="2"/>
      <c r="J12" s="4"/>
      <c r="K12" s="4"/>
      <c r="L12" s="4"/>
      <c r="M12" s="4"/>
      <c r="N12" s="4"/>
      <c r="O12" s="8"/>
    </row>
    <row r="13" spans="1:16" x14ac:dyDescent="0.25">
      <c r="A13" s="2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6" x14ac:dyDescent="0.25">
      <c r="A14" s="2"/>
      <c r="B14" s="16" t="s">
        <v>34</v>
      </c>
      <c r="C14" s="17">
        <f>SUM(C9:C13)</f>
        <v>17.54</v>
      </c>
      <c r="D14" s="17">
        <f>SUM(D9:D13)</f>
        <v>27.65</v>
      </c>
      <c r="E14" s="17">
        <f>SUM(E9:E13)</f>
        <v>55.419999999999995</v>
      </c>
      <c r="F14" s="17">
        <f>SUM(F9:F13)</f>
        <v>572.1</v>
      </c>
      <c r="G14" s="14"/>
      <c r="J14" s="2"/>
      <c r="K14" s="4"/>
      <c r="L14" s="4"/>
      <c r="M14" s="4"/>
      <c r="N14" s="4"/>
      <c r="O14" s="4"/>
      <c r="P14" s="8"/>
    </row>
    <row r="15" spans="1:16" x14ac:dyDescent="0.25">
      <c r="C15" s="7"/>
      <c r="D15" s="7"/>
      <c r="E15" s="7"/>
      <c r="F15" s="7"/>
      <c r="G15" s="7"/>
    </row>
    <row r="16" spans="1:16" ht="15.75" x14ac:dyDescent="0.25">
      <c r="A16" s="9" t="s">
        <v>2</v>
      </c>
      <c r="C16" s="7"/>
      <c r="D16" s="7"/>
      <c r="E16" s="7"/>
      <c r="F16" s="7"/>
      <c r="G16" s="7"/>
    </row>
    <row r="17" spans="1:7" x14ac:dyDescent="0.25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 x14ac:dyDescent="0.25">
      <c r="A18" s="2" t="s">
        <v>26</v>
      </c>
      <c r="B18" s="4" t="s">
        <v>30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 x14ac:dyDescent="0.25">
      <c r="A19" s="2" t="s">
        <v>77</v>
      </c>
      <c r="B19" s="4" t="s">
        <v>22</v>
      </c>
      <c r="C19" s="4">
        <v>6.87</v>
      </c>
      <c r="D19" s="4">
        <v>6.88</v>
      </c>
      <c r="E19" s="4">
        <v>11.14</v>
      </c>
      <c r="F19" s="4">
        <v>133.96</v>
      </c>
      <c r="G19" s="8" t="s">
        <v>20</v>
      </c>
    </row>
    <row r="20" spans="1:7" x14ac:dyDescent="0.25">
      <c r="A20" s="2" t="s">
        <v>78</v>
      </c>
      <c r="B20" s="4" t="s">
        <v>23</v>
      </c>
      <c r="C20" s="4">
        <v>3.31</v>
      </c>
      <c r="D20" s="4">
        <v>4.88</v>
      </c>
      <c r="E20" s="4">
        <v>11.14</v>
      </c>
      <c r="F20" s="4">
        <v>101</v>
      </c>
      <c r="G20" s="8" t="s">
        <v>20</v>
      </c>
    </row>
    <row r="21" spans="1:7" x14ac:dyDescent="0.25">
      <c r="A21" s="2" t="s">
        <v>127</v>
      </c>
      <c r="B21" s="4">
        <v>200</v>
      </c>
      <c r="C21" s="4">
        <v>0.08</v>
      </c>
      <c r="D21" s="4">
        <v>0.16</v>
      </c>
      <c r="E21" s="4">
        <v>8.9600000000000009</v>
      </c>
      <c r="F21" s="4">
        <v>37.6</v>
      </c>
      <c r="G21" s="8"/>
    </row>
    <row r="22" spans="1:7" x14ac:dyDescent="0.25">
      <c r="A22" s="2" t="s">
        <v>128</v>
      </c>
      <c r="B22" s="4">
        <v>50</v>
      </c>
      <c r="C22" s="4">
        <v>0.63</v>
      </c>
      <c r="D22" s="4">
        <v>2.39</v>
      </c>
      <c r="E22" s="4">
        <v>2.1800000000000002</v>
      </c>
      <c r="F22" s="4">
        <v>32.65</v>
      </c>
      <c r="G22" s="8"/>
    </row>
    <row r="23" spans="1:7" x14ac:dyDescent="0.25">
      <c r="A23" s="2" t="s">
        <v>129</v>
      </c>
      <c r="B23" s="4">
        <v>100</v>
      </c>
      <c r="C23" s="4">
        <v>22.63</v>
      </c>
      <c r="D23" s="4">
        <v>28.31</v>
      </c>
      <c r="E23" s="4">
        <v>0.47</v>
      </c>
      <c r="F23" s="4">
        <v>347.13</v>
      </c>
      <c r="G23" s="8"/>
    </row>
    <row r="24" spans="1:7" x14ac:dyDescent="0.25">
      <c r="A24" s="2" t="s">
        <v>32</v>
      </c>
      <c r="B24" s="4">
        <v>150</v>
      </c>
      <c r="C24" s="4">
        <v>3.27</v>
      </c>
      <c r="D24" s="4">
        <v>2.84</v>
      </c>
      <c r="E24" s="4">
        <v>20.51</v>
      </c>
      <c r="F24" s="4">
        <v>120.62</v>
      </c>
      <c r="G24" s="8"/>
    </row>
    <row r="25" spans="1:7" x14ac:dyDescent="0.25">
      <c r="A25" s="2"/>
      <c r="B25" s="18" t="s">
        <v>35</v>
      </c>
      <c r="C25" s="19">
        <f>C18+C20+C21+C22+C23+C24</f>
        <v>32.68</v>
      </c>
      <c r="D25" s="19">
        <f t="shared" ref="D25:F25" si="0">D18+D20+D21+D22+D23+D24</f>
        <v>39.200000000000003</v>
      </c>
      <c r="E25" s="19">
        <f t="shared" si="0"/>
        <v>62.34</v>
      </c>
      <c r="F25" s="19">
        <f t="shared" si="0"/>
        <v>735.4</v>
      </c>
      <c r="G25" s="8"/>
    </row>
    <row r="26" spans="1:7" x14ac:dyDescent="0.25">
      <c r="A26" s="2"/>
      <c r="B26" s="18" t="s">
        <v>36</v>
      </c>
      <c r="C26" s="19">
        <f>C17+C19+C20+C21+C22+C23+C24</f>
        <v>41.830000000000005</v>
      </c>
      <c r="D26" s="19">
        <f t="shared" ref="D26:F26" si="1">D17+D19+D20+D21+D22+D23+D24</f>
        <v>46.540000000000006</v>
      </c>
      <c r="E26" s="19">
        <f t="shared" si="1"/>
        <v>89.530000000000015</v>
      </c>
      <c r="F26" s="19">
        <f t="shared" si="1"/>
        <v>950.41</v>
      </c>
      <c r="G26" s="8"/>
    </row>
    <row r="27" spans="1:7" x14ac:dyDescent="0.25">
      <c r="A27" s="2"/>
      <c r="C27" s="7"/>
      <c r="D27" s="7"/>
      <c r="E27" s="7"/>
      <c r="F27" s="7"/>
      <c r="G27" s="8"/>
    </row>
    <row r="28" spans="1:7" ht="15.75" x14ac:dyDescent="0.25">
      <c r="A28" s="9" t="s">
        <v>3</v>
      </c>
      <c r="C28" s="7"/>
      <c r="D28" s="7"/>
      <c r="E28" s="7"/>
      <c r="F28" s="7"/>
      <c r="G28" s="7"/>
    </row>
    <row r="29" spans="1:7" x14ac:dyDescent="0.25">
      <c r="A29" s="2"/>
      <c r="B29" s="4"/>
      <c r="C29" s="4"/>
      <c r="D29" s="4"/>
      <c r="E29" s="4"/>
      <c r="F29" s="4"/>
      <c r="G29" s="8"/>
    </row>
    <row r="30" spans="1:7" x14ac:dyDescent="0.25">
      <c r="A30" s="2"/>
      <c r="B30" s="4"/>
      <c r="C30" s="4"/>
      <c r="D30" s="4"/>
      <c r="E30" s="4"/>
      <c r="F30" s="4"/>
      <c r="G30" s="8"/>
    </row>
    <row r="31" spans="1:7" x14ac:dyDescent="0.25">
      <c r="A31" s="2" t="s">
        <v>79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7" x14ac:dyDescent="0.25">
      <c r="A32" s="2" t="s">
        <v>44</v>
      </c>
      <c r="B32" s="4" t="s">
        <v>45</v>
      </c>
      <c r="C32" s="4">
        <v>7.65</v>
      </c>
      <c r="D32" s="4">
        <v>5.63</v>
      </c>
      <c r="E32" s="4">
        <v>24.35</v>
      </c>
      <c r="F32" s="4">
        <v>181.43</v>
      </c>
      <c r="G32" s="8" t="s">
        <v>19</v>
      </c>
    </row>
    <row r="33" spans="1:7" x14ac:dyDescent="0.25">
      <c r="A33" s="2"/>
      <c r="B33" s="18" t="s">
        <v>34</v>
      </c>
      <c r="C33" s="19">
        <f>SUM(C29:C32)</f>
        <v>13.25</v>
      </c>
      <c r="D33" s="19">
        <f t="shared" ref="D33:F33" si="2">SUM(D29:D32)</f>
        <v>9.629999999999999</v>
      </c>
      <c r="E33" s="19">
        <f t="shared" si="2"/>
        <v>33.75</v>
      </c>
      <c r="F33" s="19">
        <f t="shared" si="2"/>
        <v>277.43</v>
      </c>
      <c r="G33" s="8"/>
    </row>
    <row r="34" spans="1:7" x14ac:dyDescent="0.25">
      <c r="A34" s="2"/>
      <c r="B34" s="7"/>
      <c r="C34" s="12"/>
      <c r="D34" s="12"/>
      <c r="E34" s="12"/>
      <c r="F34" s="12"/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28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10</v>
      </c>
    </row>
    <row r="37" spans="1:7" x14ac:dyDescent="0.25">
      <c r="A37" s="2" t="s">
        <v>80</v>
      </c>
      <c r="B37" s="4" t="s">
        <v>39</v>
      </c>
      <c r="C37" s="4">
        <v>29.88</v>
      </c>
      <c r="D37" s="4">
        <v>25.75</v>
      </c>
      <c r="E37" s="4">
        <v>57.48</v>
      </c>
      <c r="F37" s="4">
        <v>581.20000000000005</v>
      </c>
      <c r="G37" s="8" t="s">
        <v>24</v>
      </c>
    </row>
    <row r="38" spans="1:7" x14ac:dyDescent="0.25">
      <c r="A38" s="11" t="s">
        <v>29</v>
      </c>
      <c r="B38" s="4">
        <v>200</v>
      </c>
      <c r="C38" s="4"/>
      <c r="D38" s="4"/>
      <c r="E38" s="4">
        <v>7</v>
      </c>
      <c r="F38" s="4">
        <v>28</v>
      </c>
      <c r="G38" s="8"/>
    </row>
    <row r="39" spans="1:7" x14ac:dyDescent="0.25">
      <c r="A39" s="2" t="s">
        <v>25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13" t="s">
        <v>20</v>
      </c>
    </row>
    <row r="40" spans="1:7" x14ac:dyDescent="0.25">
      <c r="A40" s="2"/>
      <c r="B40" s="28"/>
      <c r="C40" s="28"/>
      <c r="D40" s="28"/>
      <c r="E40" s="28"/>
      <c r="F40" s="28"/>
      <c r="G40" s="8"/>
    </row>
    <row r="41" spans="1:7" x14ac:dyDescent="0.25">
      <c r="A41" s="2"/>
      <c r="B41" s="4"/>
      <c r="C41" s="4"/>
      <c r="D41" s="4"/>
      <c r="E41" s="4"/>
      <c r="F41" s="4"/>
      <c r="G41" s="8"/>
    </row>
    <row r="42" spans="1:7" x14ac:dyDescent="0.25">
      <c r="A42" s="2"/>
      <c r="B42" s="18" t="s">
        <v>34</v>
      </c>
      <c r="C42" s="19">
        <f>SUM(C36:C41)</f>
        <v>31.8</v>
      </c>
      <c r="D42" s="19">
        <f t="shared" ref="D42:F42" si="3">SUM(D36:D41)</f>
        <v>34.42</v>
      </c>
      <c r="E42" s="19">
        <f t="shared" si="3"/>
        <v>74.839999999999989</v>
      </c>
      <c r="F42" s="19">
        <f t="shared" si="3"/>
        <v>737.49</v>
      </c>
      <c r="G42" s="8"/>
    </row>
    <row r="45" spans="1:7" x14ac:dyDescent="0.25">
      <c r="A45" s="5" t="s">
        <v>11</v>
      </c>
      <c r="D45" s="10"/>
      <c r="E45" s="10"/>
      <c r="F45" t="s">
        <v>16</v>
      </c>
    </row>
    <row r="47" spans="1:7" x14ac:dyDescent="0.25">
      <c r="A47" s="5" t="s">
        <v>12</v>
      </c>
      <c r="D47" s="10"/>
      <c r="E47" s="10"/>
      <c r="F47" t="s">
        <v>15</v>
      </c>
    </row>
    <row r="49" spans="1:6" x14ac:dyDescent="0.25">
      <c r="A49" s="5" t="s">
        <v>13</v>
      </c>
    </row>
    <row r="50" spans="1:6" x14ac:dyDescent="0.25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9" sqref="A9:G9"/>
    </sheetView>
  </sheetViews>
  <sheetFormatPr defaultRowHeight="15" x14ac:dyDescent="0.2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3" t="s">
        <v>0</v>
      </c>
      <c r="B1" s="33"/>
      <c r="C1" s="33"/>
      <c r="D1" s="33"/>
      <c r="E1" s="33"/>
      <c r="F1" s="33"/>
      <c r="G1" s="33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34" t="s">
        <v>70</v>
      </c>
      <c r="B4" s="35"/>
      <c r="C4" s="35"/>
      <c r="D4" s="35"/>
      <c r="E4" s="35"/>
      <c r="F4" s="35"/>
      <c r="G4" s="35"/>
    </row>
    <row r="6" spans="1:9" x14ac:dyDescent="0.25">
      <c r="I6" s="1"/>
    </row>
    <row r="7" spans="1:9" x14ac:dyDescent="0.25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 x14ac:dyDescent="0.25">
      <c r="A8" s="9" t="s">
        <v>1</v>
      </c>
    </row>
    <row r="9" spans="1:9" x14ac:dyDescent="0.25">
      <c r="A9" s="2" t="s">
        <v>28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 x14ac:dyDescent="0.25">
      <c r="A10" s="2" t="s">
        <v>37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9" x14ac:dyDescent="0.25">
      <c r="A11" s="2" t="s">
        <v>48</v>
      </c>
      <c r="B11" s="4" t="s">
        <v>33</v>
      </c>
      <c r="C11" s="4">
        <v>8.15</v>
      </c>
      <c r="D11" s="4">
        <v>11.7</v>
      </c>
      <c r="E11" s="4">
        <v>45.53</v>
      </c>
      <c r="F11" s="4">
        <v>320.02</v>
      </c>
      <c r="G11" s="8" t="s">
        <v>20</v>
      </c>
    </row>
    <row r="12" spans="1:9" x14ac:dyDescent="0.25">
      <c r="A12" s="11" t="s">
        <v>29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 x14ac:dyDescent="0.25">
      <c r="A13" s="11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 x14ac:dyDescent="0.25">
      <c r="B14" s="18" t="s">
        <v>34</v>
      </c>
      <c r="C14" s="20">
        <f>SUM(C9:C13)</f>
        <v>15.089999999999998</v>
      </c>
      <c r="D14" s="20">
        <f t="shared" ref="D14:F14" si="0">SUM(D9:D13)</f>
        <v>26.71</v>
      </c>
      <c r="E14" s="20">
        <f t="shared" si="0"/>
        <v>62.89</v>
      </c>
      <c r="F14" s="20">
        <f t="shared" si="0"/>
        <v>553.45000000000005</v>
      </c>
      <c r="G14" s="7"/>
    </row>
    <row r="15" spans="1:9" x14ac:dyDescent="0.25">
      <c r="B15" s="24"/>
      <c r="C15" s="25"/>
      <c r="D15" s="25"/>
      <c r="E15" s="25"/>
      <c r="F15" s="25"/>
      <c r="G15" s="7"/>
    </row>
    <row r="16" spans="1:9" ht="15.75" x14ac:dyDescent="0.25">
      <c r="A16" s="9" t="s">
        <v>2</v>
      </c>
      <c r="C16" s="7"/>
      <c r="D16" s="7"/>
      <c r="E16" s="7"/>
      <c r="F16" s="7"/>
      <c r="G16" s="7"/>
    </row>
    <row r="17" spans="1:7" x14ac:dyDescent="0.25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 x14ac:dyDescent="0.25">
      <c r="A18" s="2" t="s">
        <v>26</v>
      </c>
      <c r="B18" s="4" t="s">
        <v>30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 x14ac:dyDescent="0.25">
      <c r="A19" s="2" t="s">
        <v>81</v>
      </c>
      <c r="B19" s="4" t="s">
        <v>22</v>
      </c>
      <c r="C19" s="4">
        <v>7.1</v>
      </c>
      <c r="D19" s="4">
        <v>7.29</v>
      </c>
      <c r="E19" s="4">
        <v>13.09</v>
      </c>
      <c r="F19" s="4">
        <v>147.06</v>
      </c>
      <c r="G19" s="8"/>
    </row>
    <row r="20" spans="1:7" x14ac:dyDescent="0.25">
      <c r="A20" s="2" t="s">
        <v>82</v>
      </c>
      <c r="B20" s="4" t="s">
        <v>23</v>
      </c>
      <c r="C20" s="4">
        <v>3.54</v>
      </c>
      <c r="D20" s="4">
        <v>5.29</v>
      </c>
      <c r="E20" s="4">
        <v>13.09</v>
      </c>
      <c r="F20" s="4">
        <v>114.1</v>
      </c>
      <c r="G20" s="8"/>
    </row>
    <row r="21" spans="1:7" x14ac:dyDescent="0.25">
      <c r="A21" s="2" t="s">
        <v>65</v>
      </c>
      <c r="B21" s="4" t="s">
        <v>66</v>
      </c>
      <c r="C21" s="4">
        <v>34.380000000000003</v>
      </c>
      <c r="D21" s="4">
        <v>16.100000000000001</v>
      </c>
      <c r="E21" s="4">
        <v>4.032</v>
      </c>
      <c r="F21" s="4">
        <v>298.54000000000002</v>
      </c>
      <c r="G21" s="8" t="s">
        <v>10</v>
      </c>
    </row>
    <row r="22" spans="1:7" x14ac:dyDescent="0.25">
      <c r="A22" s="2" t="s">
        <v>50</v>
      </c>
      <c r="B22" s="4">
        <v>50</v>
      </c>
      <c r="C22" s="4">
        <v>1.59</v>
      </c>
      <c r="D22" s="4">
        <v>1.03</v>
      </c>
      <c r="E22" s="4">
        <v>13.78</v>
      </c>
      <c r="F22" s="4">
        <v>71.14</v>
      </c>
      <c r="G22" s="8"/>
    </row>
    <row r="23" spans="1:7" x14ac:dyDescent="0.25">
      <c r="A23" s="2" t="s">
        <v>50</v>
      </c>
      <c r="B23" s="4">
        <v>150</v>
      </c>
      <c r="C23" s="4">
        <v>4.75</v>
      </c>
      <c r="D23" s="4">
        <v>4.82</v>
      </c>
      <c r="E23" s="4">
        <v>41.34</v>
      </c>
      <c r="F23" s="4">
        <v>227.74</v>
      </c>
      <c r="G23" s="8"/>
    </row>
    <row r="24" spans="1:7" x14ac:dyDescent="0.25">
      <c r="A24" s="2" t="s">
        <v>83</v>
      </c>
      <c r="B24" s="4">
        <v>50</v>
      </c>
      <c r="C24" s="4">
        <v>0.77</v>
      </c>
      <c r="D24" s="4">
        <v>3.69</v>
      </c>
      <c r="E24" s="4">
        <v>2.34</v>
      </c>
      <c r="F24" s="4">
        <v>45.59</v>
      </c>
      <c r="G24" s="8"/>
    </row>
    <row r="25" spans="1:7" x14ac:dyDescent="0.25">
      <c r="A25" s="2" t="s">
        <v>63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7" x14ac:dyDescent="0.25">
      <c r="A26" s="2"/>
      <c r="B26" s="18" t="s">
        <v>35</v>
      </c>
      <c r="C26" s="20">
        <f>C18+C20+C21+C22+C24+C25</f>
        <v>43.160000000000004</v>
      </c>
      <c r="D26" s="20">
        <f t="shared" ref="D26:F26" si="1">D18+D20+D21+D22+D24+D25</f>
        <v>26.730000000000004</v>
      </c>
      <c r="E26" s="20">
        <f t="shared" si="1"/>
        <v>59.772000000000006</v>
      </c>
      <c r="F26" s="20">
        <f t="shared" si="1"/>
        <v>656.05000000000007</v>
      </c>
      <c r="G26" s="8"/>
    </row>
    <row r="27" spans="1:7" x14ac:dyDescent="0.25">
      <c r="A27" s="2"/>
      <c r="B27" s="18" t="s">
        <v>36</v>
      </c>
      <c r="C27" s="20">
        <f>C17+C19+C21+C23+C24+C25</f>
        <v>52.160000000000004</v>
      </c>
      <c r="D27" s="20">
        <f t="shared" ref="D27:F27" si="2">D17+D19+D21+D23+D24+D25</f>
        <v>32.980000000000004</v>
      </c>
      <c r="E27" s="20">
        <f t="shared" si="2"/>
        <v>103.38200000000001</v>
      </c>
      <c r="F27" s="20">
        <f t="shared" si="2"/>
        <v>926.66</v>
      </c>
      <c r="G27" s="8"/>
    </row>
    <row r="28" spans="1:7" x14ac:dyDescent="0.25">
      <c r="A28" s="2"/>
      <c r="B28" s="24"/>
      <c r="C28" s="26"/>
      <c r="D28" s="26"/>
      <c r="E28" s="26"/>
      <c r="F28" s="26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/>
      <c r="B30" s="4"/>
      <c r="C30" s="4"/>
      <c r="D30" s="4"/>
      <c r="E30" s="4"/>
      <c r="F30" s="4"/>
      <c r="G30" s="8"/>
    </row>
    <row r="31" spans="1:7" x14ac:dyDescent="0.25">
      <c r="A31" s="2" t="s">
        <v>84</v>
      </c>
      <c r="B31" s="4">
        <v>70</v>
      </c>
      <c r="C31" s="4">
        <v>4.22</v>
      </c>
      <c r="D31" s="4">
        <v>1.84</v>
      </c>
      <c r="E31" s="4">
        <v>43.13</v>
      </c>
      <c r="F31" s="4">
        <v>205.9</v>
      </c>
      <c r="G31" s="8" t="s">
        <v>24</v>
      </c>
    </row>
    <row r="32" spans="1:7" x14ac:dyDescent="0.25">
      <c r="A32" s="2" t="s">
        <v>47</v>
      </c>
      <c r="B32" s="4">
        <v>200</v>
      </c>
      <c r="C32" s="4">
        <v>6.6</v>
      </c>
      <c r="D32" s="4">
        <v>4</v>
      </c>
      <c r="E32" s="4">
        <v>9.4</v>
      </c>
      <c r="F32" s="4">
        <v>100</v>
      </c>
      <c r="G32" s="8" t="s">
        <v>20</v>
      </c>
    </row>
    <row r="33" spans="1:7" x14ac:dyDescent="0.25">
      <c r="A33" s="2"/>
      <c r="B33" s="18" t="s">
        <v>34</v>
      </c>
      <c r="C33" s="20">
        <f>SUM(C30:C32)</f>
        <v>10.82</v>
      </c>
      <c r="D33" s="20">
        <f t="shared" ref="D33:F33" si="3">SUM(D30:D32)</f>
        <v>5.84</v>
      </c>
      <c r="E33" s="20">
        <f t="shared" si="3"/>
        <v>52.53</v>
      </c>
      <c r="F33" s="20">
        <f t="shared" si="3"/>
        <v>305.89999999999998</v>
      </c>
      <c r="G33" s="8"/>
    </row>
    <row r="34" spans="1:7" x14ac:dyDescent="0.25">
      <c r="A34" s="2"/>
      <c r="B34" s="15"/>
      <c r="C34" s="25"/>
      <c r="D34" s="25"/>
      <c r="E34" s="25"/>
      <c r="F34" s="25"/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 x14ac:dyDescent="0.25">
      <c r="A37" s="2" t="s">
        <v>85</v>
      </c>
      <c r="B37" s="4">
        <v>200</v>
      </c>
      <c r="C37" s="4">
        <v>2.78</v>
      </c>
      <c r="D37" s="4">
        <v>19.059999999999999</v>
      </c>
      <c r="E37" s="4">
        <v>11.66</v>
      </c>
      <c r="F37" s="4">
        <v>229.22</v>
      </c>
      <c r="G37" s="8"/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5" t="s">
        <v>86</v>
      </c>
      <c r="B40" s="28">
        <v>50</v>
      </c>
      <c r="C40" s="28">
        <v>8.75</v>
      </c>
      <c r="D40" s="28">
        <v>23</v>
      </c>
      <c r="E40" s="28">
        <v>1.2E-2</v>
      </c>
      <c r="F40" s="28">
        <v>190</v>
      </c>
      <c r="G40" s="6" t="s">
        <v>87</v>
      </c>
    </row>
    <row r="41" spans="1:7" x14ac:dyDescent="0.25">
      <c r="A41" s="2"/>
      <c r="B41" s="18" t="s">
        <v>34</v>
      </c>
      <c r="C41" s="20">
        <f>SUM(C36:C40)</f>
        <v>14.57</v>
      </c>
      <c r="D41" s="20">
        <f>SUM(D36:D40)</f>
        <v>50.93</v>
      </c>
      <c r="E41" s="20">
        <f>SUM(E36:E40)</f>
        <v>37.831999999999994</v>
      </c>
      <c r="F41" s="20">
        <f>SUM(F36:F40)</f>
        <v>619.30999999999995</v>
      </c>
      <c r="G41" s="8"/>
    </row>
    <row r="42" spans="1:7" x14ac:dyDescent="0.25">
      <c r="A42" s="2"/>
      <c r="C42" s="4"/>
      <c r="D42" s="4"/>
      <c r="E42" s="4"/>
      <c r="F42" s="4"/>
      <c r="G42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4" workbookViewId="0">
      <selection activeCell="A11" sqref="A11:G11"/>
    </sheetView>
  </sheetViews>
  <sheetFormatPr defaultRowHeight="15" x14ac:dyDescent="0.2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 x14ac:dyDescent="0.3">
      <c r="A1" s="33" t="s">
        <v>0</v>
      </c>
      <c r="B1" s="33"/>
      <c r="C1" s="33"/>
      <c r="D1" s="33"/>
      <c r="E1" s="33"/>
      <c r="F1" s="33"/>
      <c r="G1" s="33"/>
    </row>
    <row r="2" spans="1:11" x14ac:dyDescent="0.25">
      <c r="A2" s="1"/>
      <c r="B2" s="1"/>
      <c r="C2" s="1"/>
      <c r="D2" s="1"/>
    </row>
    <row r="3" spans="1:11" x14ac:dyDescent="0.25">
      <c r="A3" s="1"/>
      <c r="B3" s="1"/>
      <c r="C3" s="1"/>
      <c r="D3" s="1"/>
    </row>
    <row r="4" spans="1:11" x14ac:dyDescent="0.25">
      <c r="A4" s="1"/>
      <c r="B4" s="1"/>
      <c r="C4" s="1"/>
      <c r="D4" s="1"/>
    </row>
    <row r="5" spans="1:11" x14ac:dyDescent="0.25">
      <c r="A5" s="34" t="s">
        <v>71</v>
      </c>
      <c r="B5" s="35"/>
      <c r="C5" s="35"/>
      <c r="D5" s="35"/>
      <c r="E5" s="35"/>
      <c r="F5" s="35"/>
      <c r="G5" s="35"/>
    </row>
    <row r="7" spans="1:11" x14ac:dyDescent="0.25">
      <c r="I7" s="1"/>
    </row>
    <row r="9" spans="1:11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 x14ac:dyDescent="0.25">
      <c r="A10" s="9" t="s">
        <v>1</v>
      </c>
    </row>
    <row r="11" spans="1:11" x14ac:dyDescent="0.25">
      <c r="A11" s="2" t="s">
        <v>28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 x14ac:dyDescent="0.25">
      <c r="A12" s="2" t="s">
        <v>88</v>
      </c>
      <c r="B12" s="4">
        <v>40</v>
      </c>
      <c r="C12" s="4">
        <v>6.04</v>
      </c>
      <c r="D12" s="4">
        <v>9.0399999999999991</v>
      </c>
      <c r="E12" s="4">
        <v>9.8800000000000008</v>
      </c>
      <c r="F12" s="4">
        <v>147.19999999999999</v>
      </c>
      <c r="G12" s="8" t="s">
        <v>20</v>
      </c>
    </row>
    <row r="13" spans="1:11" x14ac:dyDescent="0.25">
      <c r="A13" s="2" t="s">
        <v>53</v>
      </c>
      <c r="B13" s="4" t="s">
        <v>39</v>
      </c>
      <c r="C13" s="4">
        <v>2.95</v>
      </c>
      <c r="D13" s="4">
        <v>2.42</v>
      </c>
      <c r="E13" s="4">
        <v>44.44</v>
      </c>
      <c r="F13" s="4">
        <v>211.34</v>
      </c>
      <c r="G13" s="8" t="s">
        <v>19</v>
      </c>
      <c r="K13" s="27"/>
    </row>
    <row r="14" spans="1:11" x14ac:dyDescent="0.25">
      <c r="A14" s="2" t="s">
        <v>89</v>
      </c>
      <c r="B14" s="4">
        <v>200</v>
      </c>
      <c r="C14" s="4">
        <v>1.6</v>
      </c>
      <c r="D14" s="4">
        <v>1.03</v>
      </c>
      <c r="E14" s="4">
        <v>3.08</v>
      </c>
      <c r="F14" s="4">
        <v>55.95</v>
      </c>
      <c r="G14" s="8" t="s">
        <v>19</v>
      </c>
    </row>
    <row r="15" spans="1:11" x14ac:dyDescent="0.25">
      <c r="A15" s="11" t="s">
        <v>25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 x14ac:dyDescent="0.25">
      <c r="B16" s="18" t="s">
        <v>34</v>
      </c>
      <c r="C16" s="20">
        <f t="shared" ref="C16:E16" si="0">SUM(C11:C15)</f>
        <v>12.509999999999998</v>
      </c>
      <c r="D16" s="20">
        <f t="shared" si="0"/>
        <v>21.159999999999997</v>
      </c>
      <c r="E16" s="20">
        <f t="shared" si="0"/>
        <v>67.759999999999991</v>
      </c>
      <c r="F16" s="20">
        <f>SUM(F11:F15)</f>
        <v>542.78</v>
      </c>
      <c r="G16" s="7"/>
    </row>
    <row r="17" spans="1:7" x14ac:dyDescent="0.25">
      <c r="C17" s="7"/>
      <c r="D17" s="7"/>
      <c r="E17" s="7"/>
      <c r="F17" s="7"/>
      <c r="G17" s="7"/>
    </row>
    <row r="18" spans="1:7" ht="15.75" x14ac:dyDescent="0.25">
      <c r="A18" s="9" t="s">
        <v>2</v>
      </c>
      <c r="C18" s="7"/>
      <c r="D18" s="7"/>
      <c r="E18" s="7"/>
      <c r="F18" s="7"/>
      <c r="G18" s="7"/>
    </row>
    <row r="19" spans="1:7" x14ac:dyDescent="0.2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 x14ac:dyDescent="0.25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 x14ac:dyDescent="0.25">
      <c r="A21" s="2" t="s">
        <v>41</v>
      </c>
      <c r="B21" s="4" t="s">
        <v>22</v>
      </c>
      <c r="C21" s="4">
        <v>5.84</v>
      </c>
      <c r="D21" s="4">
        <v>3.48</v>
      </c>
      <c r="E21" s="4">
        <v>15.82</v>
      </c>
      <c r="F21" s="4">
        <v>136.87</v>
      </c>
      <c r="G21" s="8" t="s">
        <v>20</v>
      </c>
    </row>
    <row r="22" spans="1:7" x14ac:dyDescent="0.25">
      <c r="A22" s="2" t="s">
        <v>42</v>
      </c>
      <c r="B22" s="4" t="s">
        <v>23</v>
      </c>
      <c r="C22" s="4">
        <v>2.2799999999999998</v>
      </c>
      <c r="D22" s="4">
        <v>1.48</v>
      </c>
      <c r="E22" s="4">
        <v>15.82</v>
      </c>
      <c r="F22" s="4">
        <v>103.91</v>
      </c>
      <c r="G22" s="8" t="s">
        <v>20</v>
      </c>
    </row>
    <row r="23" spans="1:7" x14ac:dyDescent="0.25">
      <c r="A23" s="2" t="s">
        <v>90</v>
      </c>
      <c r="B23" s="4" t="s">
        <v>91</v>
      </c>
      <c r="C23" s="4">
        <v>20.04</v>
      </c>
      <c r="D23" s="4">
        <v>12.88</v>
      </c>
      <c r="E23" s="4">
        <v>10.130000000000001</v>
      </c>
      <c r="F23" s="4">
        <v>236.61</v>
      </c>
      <c r="G23" s="8" t="s">
        <v>31</v>
      </c>
    </row>
    <row r="24" spans="1:7" x14ac:dyDescent="0.25">
      <c r="A24" s="2" t="s">
        <v>92</v>
      </c>
      <c r="B24" s="28">
        <v>100</v>
      </c>
      <c r="C24" s="28">
        <v>6.17</v>
      </c>
      <c r="D24" s="28">
        <v>4.12</v>
      </c>
      <c r="E24" s="28">
        <v>33.299999999999997</v>
      </c>
      <c r="F24" s="28">
        <v>194.03</v>
      </c>
      <c r="G24" s="8"/>
    </row>
    <row r="25" spans="1:7" x14ac:dyDescent="0.25">
      <c r="A25" s="2" t="s">
        <v>92</v>
      </c>
      <c r="B25" s="4">
        <v>150</v>
      </c>
      <c r="C25" s="4">
        <v>9.11</v>
      </c>
      <c r="D25" s="4">
        <v>6.95</v>
      </c>
      <c r="E25" s="4">
        <v>49.37</v>
      </c>
      <c r="F25" s="4">
        <v>296.14999999999998</v>
      </c>
      <c r="G25" s="8"/>
    </row>
    <row r="26" spans="1:7" x14ac:dyDescent="0.25">
      <c r="A26" s="2" t="s">
        <v>61</v>
      </c>
      <c r="B26" s="4">
        <v>200</v>
      </c>
      <c r="C26" s="4">
        <v>0.15</v>
      </c>
      <c r="D26" s="4">
        <v>0.04</v>
      </c>
      <c r="E26" s="4">
        <v>8.43</v>
      </c>
      <c r="F26" s="4">
        <v>34.68</v>
      </c>
      <c r="G26" s="8"/>
    </row>
    <row r="27" spans="1:7" x14ac:dyDescent="0.25">
      <c r="A27" s="2" t="s">
        <v>43</v>
      </c>
      <c r="B27" s="4">
        <v>50</v>
      </c>
      <c r="C27" s="4">
        <v>0.5</v>
      </c>
      <c r="D27" s="4">
        <v>0.1</v>
      </c>
      <c r="E27" s="4">
        <v>1.3</v>
      </c>
      <c r="F27" s="4">
        <v>8.1</v>
      </c>
      <c r="G27" s="8"/>
    </row>
    <row r="28" spans="1:7" x14ac:dyDescent="0.25">
      <c r="A28" s="2"/>
      <c r="B28" s="18" t="s">
        <v>35</v>
      </c>
      <c r="C28" s="20">
        <f>C20+C22+C23+C24+C26+C27</f>
        <v>31.9</v>
      </c>
      <c r="D28" s="20">
        <f t="shared" ref="D28:F28" si="1">D20+D22+D23+D24+D26+D27</f>
        <v>19.240000000000002</v>
      </c>
      <c r="E28" s="20">
        <f t="shared" si="1"/>
        <v>88.059999999999988</v>
      </c>
      <c r="F28" s="20">
        <f t="shared" si="1"/>
        <v>673.73</v>
      </c>
      <c r="G28" s="8"/>
    </row>
    <row r="29" spans="1:7" x14ac:dyDescent="0.25">
      <c r="A29" s="2"/>
      <c r="B29" s="18" t="s">
        <v>36</v>
      </c>
      <c r="C29" s="20">
        <f>C19+C21+C23+C25+C26+C27</f>
        <v>40.68</v>
      </c>
      <c r="D29" s="20">
        <f t="shared" ref="D29:F29" si="2">D19+D21+D23+D25+D26+D27</f>
        <v>24.53</v>
      </c>
      <c r="E29" s="20">
        <f t="shared" si="2"/>
        <v>120.17999999999999</v>
      </c>
      <c r="F29" s="20">
        <f t="shared" si="2"/>
        <v>889.86</v>
      </c>
      <c r="G29" s="8"/>
    </row>
    <row r="30" spans="1:7" ht="15.75" x14ac:dyDescent="0.25">
      <c r="A30" s="9" t="s">
        <v>3</v>
      </c>
      <c r="C30" s="7"/>
      <c r="D30" s="7"/>
      <c r="E30" s="7"/>
      <c r="F30" s="7"/>
      <c r="G30" s="7"/>
    </row>
    <row r="31" spans="1:7" x14ac:dyDescent="0.25">
      <c r="A31" s="2" t="s">
        <v>54</v>
      </c>
      <c r="B31" s="4">
        <v>50</v>
      </c>
      <c r="C31" s="4">
        <v>4.68</v>
      </c>
      <c r="D31" s="4">
        <v>7.89</v>
      </c>
      <c r="E31" s="4">
        <v>30.63</v>
      </c>
      <c r="F31" s="4">
        <v>212.26</v>
      </c>
      <c r="G31" s="8" t="s">
        <v>24</v>
      </c>
    </row>
    <row r="32" spans="1:7" x14ac:dyDescent="0.25">
      <c r="A32" s="2" t="s">
        <v>55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 x14ac:dyDescent="0.25">
      <c r="A33" s="2" t="s">
        <v>27</v>
      </c>
      <c r="B33" s="4">
        <v>100</v>
      </c>
      <c r="C33" s="4">
        <v>0.83</v>
      </c>
      <c r="D33" s="4">
        <v>0.36</v>
      </c>
      <c r="E33" s="4">
        <v>12.6</v>
      </c>
      <c r="F33" s="4">
        <v>56.99</v>
      </c>
      <c r="G33" s="8"/>
    </row>
    <row r="34" spans="1:7" x14ac:dyDescent="0.25">
      <c r="A34" s="2"/>
      <c r="B34" s="18" t="s">
        <v>34</v>
      </c>
      <c r="C34" s="20">
        <f>SUM(C31:C33)</f>
        <v>11.11</v>
      </c>
      <c r="D34" s="20">
        <f t="shared" ref="D34:F34" si="3">SUM(D31:D33)</f>
        <v>12.25</v>
      </c>
      <c r="E34" s="20">
        <f t="shared" si="3"/>
        <v>52.63</v>
      </c>
      <c r="F34" s="20">
        <f t="shared" si="3"/>
        <v>365.25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 x14ac:dyDescent="0.25">
      <c r="A37" s="5" t="s">
        <v>93</v>
      </c>
      <c r="B37" s="28" t="s">
        <v>94</v>
      </c>
      <c r="C37" s="4">
        <v>18.88</v>
      </c>
      <c r="D37" s="4">
        <v>8.08</v>
      </c>
      <c r="E37" s="4">
        <v>17.059999999999999</v>
      </c>
      <c r="F37" s="4">
        <v>216.56</v>
      </c>
      <c r="G37" s="8"/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2" t="s">
        <v>56</v>
      </c>
      <c r="B39" s="4">
        <v>200</v>
      </c>
      <c r="C39" s="4">
        <v>5.6</v>
      </c>
      <c r="D39" s="4">
        <v>5</v>
      </c>
      <c r="E39" s="4">
        <v>9.4</v>
      </c>
      <c r="F39" s="4">
        <v>104</v>
      </c>
      <c r="G39" s="8" t="s">
        <v>20</v>
      </c>
    </row>
    <row r="40" spans="1:7" x14ac:dyDescent="0.25">
      <c r="A40" s="5"/>
      <c r="B40" s="28"/>
      <c r="C40" s="28"/>
      <c r="D40" s="28"/>
      <c r="E40" s="28"/>
      <c r="F40" s="28"/>
      <c r="G40" s="6"/>
    </row>
    <row r="41" spans="1:7" x14ac:dyDescent="0.25">
      <c r="A41" s="2"/>
      <c r="B41" s="4"/>
      <c r="C41" s="4"/>
      <c r="D41" s="4"/>
      <c r="E41" s="4"/>
      <c r="F41" s="4"/>
      <c r="G41" s="8"/>
    </row>
    <row r="42" spans="1:7" x14ac:dyDescent="0.25">
      <c r="A42" s="2"/>
      <c r="B42" s="18" t="s">
        <v>34</v>
      </c>
      <c r="C42" s="20">
        <f>SUM(C36:C41)</f>
        <v>27.520000000000003</v>
      </c>
      <c r="D42" s="20">
        <f t="shared" ref="D42:F42" si="4">SUM(D36:D41)</f>
        <v>21.95</v>
      </c>
      <c r="E42" s="20">
        <f t="shared" si="4"/>
        <v>45.62</v>
      </c>
      <c r="F42" s="20">
        <f t="shared" si="4"/>
        <v>492.65000000000003</v>
      </c>
      <c r="G42" s="8"/>
    </row>
    <row r="43" spans="1:7" x14ac:dyDescent="0.25">
      <c r="A43" s="2"/>
      <c r="C43" s="4"/>
      <c r="D43" s="4"/>
      <c r="E43" s="4"/>
      <c r="F43" s="4"/>
      <c r="G43" s="8"/>
    </row>
    <row r="45" spans="1:7" x14ac:dyDescent="0.25">
      <c r="A45" s="5" t="s">
        <v>11</v>
      </c>
      <c r="D45" s="10"/>
      <c r="E45" s="10"/>
      <c r="F45" t="s">
        <v>16</v>
      </c>
    </row>
    <row r="47" spans="1:7" x14ac:dyDescent="0.25">
      <c r="A47" s="5" t="s">
        <v>12</v>
      </c>
      <c r="D47" s="10"/>
      <c r="E47" s="10"/>
      <c r="F47" t="s">
        <v>15</v>
      </c>
    </row>
    <row r="49" spans="1:6" x14ac:dyDescent="0.25">
      <c r="A49" s="5" t="s">
        <v>13</v>
      </c>
    </row>
    <row r="50" spans="1:6" x14ac:dyDescent="0.25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4" workbookViewId="0">
      <selection activeCell="H20" sqref="H20"/>
    </sheetView>
  </sheetViews>
  <sheetFormatPr defaultRowHeight="15" x14ac:dyDescent="0.2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 x14ac:dyDescent="0.3">
      <c r="A1" s="33" t="s">
        <v>0</v>
      </c>
      <c r="B1" s="33"/>
      <c r="C1" s="33"/>
      <c r="D1" s="33"/>
      <c r="E1" s="33"/>
      <c r="F1" s="33"/>
      <c r="G1" s="33"/>
    </row>
    <row r="2" spans="1:17" x14ac:dyDescent="0.25">
      <c r="A2" s="1"/>
      <c r="B2" s="1"/>
      <c r="C2" s="1"/>
      <c r="D2" s="1"/>
    </row>
    <row r="3" spans="1:17" x14ac:dyDescent="0.25">
      <c r="A3" s="1"/>
      <c r="B3" s="1"/>
      <c r="C3" s="1"/>
      <c r="D3" s="1"/>
    </row>
    <row r="4" spans="1:17" x14ac:dyDescent="0.25">
      <c r="A4" s="1"/>
      <c r="B4" s="1"/>
      <c r="C4" s="1"/>
      <c r="D4" s="1"/>
    </row>
    <row r="5" spans="1:17" x14ac:dyDescent="0.25">
      <c r="A5" s="34" t="s">
        <v>72</v>
      </c>
      <c r="B5" s="35"/>
      <c r="C5" s="35"/>
      <c r="D5" s="35"/>
      <c r="E5" s="35"/>
      <c r="F5" s="35"/>
      <c r="G5" s="35"/>
    </row>
    <row r="7" spans="1:17" x14ac:dyDescent="0.25">
      <c r="I7" s="1"/>
    </row>
    <row r="9" spans="1:17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 x14ac:dyDescent="0.25">
      <c r="A10" s="9" t="s">
        <v>1</v>
      </c>
    </row>
    <row r="11" spans="1:17" x14ac:dyDescent="0.25">
      <c r="A11" s="2" t="s">
        <v>26</v>
      </c>
      <c r="B11" s="4" t="s">
        <v>30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7" x14ac:dyDescent="0.25">
      <c r="A12" s="2" t="s">
        <v>57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58</v>
      </c>
    </row>
    <row r="13" spans="1:17" x14ac:dyDescent="0.25">
      <c r="A13" s="2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7" x14ac:dyDescent="0.25">
      <c r="A14" s="2" t="s">
        <v>49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17" x14ac:dyDescent="0.25">
      <c r="A15" s="2" t="s">
        <v>95</v>
      </c>
      <c r="B15" s="4">
        <v>30</v>
      </c>
      <c r="C15" s="4">
        <v>1.26</v>
      </c>
      <c r="D15" s="4">
        <v>0.06</v>
      </c>
      <c r="E15" s="4">
        <v>3.24</v>
      </c>
      <c r="F15" s="4">
        <v>20.7</v>
      </c>
      <c r="G15" s="8"/>
      <c r="K15" s="2"/>
      <c r="L15" s="4"/>
      <c r="M15" s="4"/>
      <c r="N15" s="4"/>
      <c r="O15" s="4"/>
      <c r="P15" s="4"/>
      <c r="Q15" s="8"/>
    </row>
    <row r="16" spans="1:17" x14ac:dyDescent="0.25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 x14ac:dyDescent="0.25">
      <c r="B17" s="18" t="s">
        <v>34</v>
      </c>
      <c r="C17" s="20">
        <f>SUM(C11:C16)</f>
        <v>22.17</v>
      </c>
      <c r="D17" s="20">
        <f t="shared" ref="D17:F17" si="0">SUM(D11:D16)</f>
        <v>29.81</v>
      </c>
      <c r="E17" s="20">
        <f t="shared" si="0"/>
        <v>29.589999999999996</v>
      </c>
      <c r="F17" s="20">
        <f t="shared" si="0"/>
        <v>508.83</v>
      </c>
      <c r="G17" s="7"/>
      <c r="K17" s="2"/>
      <c r="L17" s="4"/>
      <c r="M17" s="4"/>
      <c r="N17" s="4"/>
      <c r="O17" s="4"/>
      <c r="P17" s="4"/>
      <c r="Q17" s="8"/>
    </row>
    <row r="18" spans="1:17" x14ac:dyDescent="0.25">
      <c r="C18" s="7"/>
      <c r="D18" s="7"/>
      <c r="E18" s="7"/>
      <c r="F18" s="7"/>
      <c r="G18" s="7"/>
    </row>
    <row r="19" spans="1:17" ht="15.75" x14ac:dyDescent="0.25">
      <c r="A19" s="9" t="s">
        <v>2</v>
      </c>
      <c r="C19" s="7"/>
      <c r="D19" s="7"/>
      <c r="E19" s="7"/>
      <c r="F19" s="7"/>
      <c r="G19" s="7"/>
    </row>
    <row r="20" spans="1:17" x14ac:dyDescent="0.25">
      <c r="A20" s="2" t="s">
        <v>26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 x14ac:dyDescent="0.25">
      <c r="A21" s="2" t="s">
        <v>26</v>
      </c>
      <c r="B21" s="4" t="s">
        <v>30</v>
      </c>
      <c r="C21" s="4">
        <v>2.76</v>
      </c>
      <c r="D21" s="4">
        <v>0.62</v>
      </c>
      <c r="E21" s="4">
        <v>19.079999999999998</v>
      </c>
      <c r="F21" s="4">
        <v>96.4</v>
      </c>
      <c r="G21" s="6" t="s">
        <v>10</v>
      </c>
    </row>
    <row r="22" spans="1:17" x14ac:dyDescent="0.25">
      <c r="A22" s="2" t="s">
        <v>59</v>
      </c>
      <c r="B22" s="4" t="s">
        <v>22</v>
      </c>
      <c r="C22" s="4">
        <v>5.62</v>
      </c>
      <c r="D22" s="4">
        <v>8.32</v>
      </c>
      <c r="E22" s="4">
        <v>15.37</v>
      </c>
      <c r="F22" s="4">
        <v>158.84</v>
      </c>
      <c r="G22" s="8" t="s">
        <v>20</v>
      </c>
    </row>
    <row r="23" spans="1:17" x14ac:dyDescent="0.25">
      <c r="A23" s="2" t="s">
        <v>60</v>
      </c>
      <c r="B23" s="4" t="s">
        <v>23</v>
      </c>
      <c r="C23" s="4">
        <v>2.06</v>
      </c>
      <c r="D23" s="4">
        <v>6.32</v>
      </c>
      <c r="E23" s="4">
        <v>15.37</v>
      </c>
      <c r="F23" s="4">
        <v>125.88</v>
      </c>
      <c r="G23" s="8" t="s">
        <v>20</v>
      </c>
      <c r="I23" s="2"/>
      <c r="J23" s="4"/>
      <c r="K23" s="4"/>
      <c r="L23" s="4"/>
      <c r="M23" s="4"/>
      <c r="N23" s="4"/>
      <c r="O23" s="8"/>
    </row>
    <row r="24" spans="1:17" x14ac:dyDescent="0.25">
      <c r="A24" s="5" t="s">
        <v>64</v>
      </c>
      <c r="B24" s="28" t="s">
        <v>39</v>
      </c>
      <c r="C24" s="4">
        <v>15.76</v>
      </c>
      <c r="D24" s="4">
        <v>19.309999999999999</v>
      </c>
      <c r="E24" s="4">
        <v>39.94</v>
      </c>
      <c r="F24" s="4">
        <v>396.63</v>
      </c>
      <c r="G24" s="8" t="s">
        <v>31</v>
      </c>
    </row>
    <row r="25" spans="1:17" x14ac:dyDescent="0.25">
      <c r="A25" s="2" t="s">
        <v>96</v>
      </c>
      <c r="B25" s="4">
        <v>50</v>
      </c>
      <c r="C25" s="4">
        <v>0.49</v>
      </c>
      <c r="D25" s="4">
        <v>1.84</v>
      </c>
      <c r="E25" s="4">
        <v>2.41</v>
      </c>
      <c r="F25" s="4">
        <v>28.16</v>
      </c>
      <c r="G25" s="8"/>
    </row>
    <row r="26" spans="1:17" x14ac:dyDescent="0.25">
      <c r="A26" s="2" t="s">
        <v>97</v>
      </c>
      <c r="B26" s="4">
        <v>200</v>
      </c>
      <c r="C26" s="4"/>
      <c r="D26" s="4"/>
      <c r="E26" s="4">
        <v>7</v>
      </c>
      <c r="F26" s="4">
        <v>72</v>
      </c>
      <c r="G26" s="8"/>
    </row>
    <row r="27" spans="1:17" x14ac:dyDescent="0.25">
      <c r="A27" s="2"/>
      <c r="B27" s="4"/>
      <c r="C27" s="4"/>
      <c r="D27" s="4"/>
      <c r="E27" s="4"/>
      <c r="F27" s="4"/>
      <c r="G27" s="8"/>
    </row>
    <row r="28" spans="1:17" x14ac:dyDescent="0.25">
      <c r="A28" s="2"/>
      <c r="B28" s="18" t="s">
        <v>35</v>
      </c>
      <c r="C28" s="20">
        <f>C21+C23+C24+C25+C26</f>
        <v>21.069999999999997</v>
      </c>
      <c r="D28" s="20">
        <f t="shared" ref="D28:F28" si="1">D21+D23+D24+D25+D26</f>
        <v>28.09</v>
      </c>
      <c r="E28" s="20">
        <f t="shared" si="1"/>
        <v>83.799999999999983</v>
      </c>
      <c r="F28" s="20">
        <f t="shared" si="1"/>
        <v>719.06999999999994</v>
      </c>
      <c r="G28" s="8"/>
    </row>
    <row r="29" spans="1:17" x14ac:dyDescent="0.25">
      <c r="A29" s="2"/>
      <c r="B29" s="18" t="s">
        <v>36</v>
      </c>
      <c r="C29" s="20">
        <f>C20+C22+C24+C25+C26</f>
        <v>26.91</v>
      </c>
      <c r="D29" s="20">
        <f t="shared" ref="D29:F29" si="2">D20+D22+D24+D25+D26</f>
        <v>30.55</v>
      </c>
      <c r="E29" s="20">
        <f t="shared" si="2"/>
        <v>99.85</v>
      </c>
      <c r="F29" s="20">
        <f t="shared" si="2"/>
        <v>833.07999999999993</v>
      </c>
      <c r="G29" s="8"/>
    </row>
    <row r="30" spans="1:17" ht="15.75" x14ac:dyDescent="0.25">
      <c r="A30" s="9" t="s">
        <v>3</v>
      </c>
      <c r="C30" s="7"/>
      <c r="D30" s="7"/>
      <c r="E30" s="7"/>
      <c r="F30" s="7"/>
      <c r="G30" s="7"/>
    </row>
    <row r="31" spans="1:17" x14ac:dyDescent="0.25">
      <c r="A31" s="2"/>
      <c r="B31" s="4"/>
      <c r="C31" s="4"/>
      <c r="D31" s="4"/>
      <c r="E31" s="4"/>
      <c r="F31" s="4"/>
      <c r="G31" s="8"/>
    </row>
    <row r="32" spans="1:17" x14ac:dyDescent="0.25">
      <c r="A32" s="2" t="s">
        <v>98</v>
      </c>
      <c r="B32" s="4" t="s">
        <v>94</v>
      </c>
      <c r="C32" s="4">
        <v>8.6999999999999993</v>
      </c>
      <c r="D32" s="4">
        <v>3.6</v>
      </c>
      <c r="E32" s="4">
        <v>48.55</v>
      </c>
      <c r="F32" s="4">
        <v>263</v>
      </c>
      <c r="G32" s="8" t="s">
        <v>20</v>
      </c>
    </row>
    <row r="33" spans="1:7" x14ac:dyDescent="0.25">
      <c r="A33" s="2" t="s">
        <v>27</v>
      </c>
      <c r="B33" s="4">
        <v>100</v>
      </c>
      <c r="C33" s="4">
        <v>0.83</v>
      </c>
      <c r="D33" s="4">
        <v>0.36</v>
      </c>
      <c r="E33" s="4">
        <v>12.6</v>
      </c>
      <c r="F33" s="4">
        <v>56.99</v>
      </c>
      <c r="G33" s="8"/>
    </row>
    <row r="34" spans="1:7" x14ac:dyDescent="0.25">
      <c r="A34" s="2"/>
      <c r="B34" s="18" t="s">
        <v>34</v>
      </c>
      <c r="C34" s="20">
        <f>C31+C32+C33</f>
        <v>9.5299999999999994</v>
      </c>
      <c r="D34" s="20">
        <f t="shared" ref="D34:F34" si="3">D31+D32+D33</f>
        <v>3.96</v>
      </c>
      <c r="E34" s="20">
        <f t="shared" si="3"/>
        <v>61.15</v>
      </c>
      <c r="F34" s="20">
        <f t="shared" si="3"/>
        <v>319.99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28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10</v>
      </c>
    </row>
    <row r="37" spans="1:7" x14ac:dyDescent="0.25">
      <c r="A37" s="30" t="s">
        <v>99</v>
      </c>
      <c r="B37" s="4" t="s">
        <v>40</v>
      </c>
      <c r="C37" s="4">
        <v>27.64</v>
      </c>
      <c r="D37" s="4">
        <v>16.2</v>
      </c>
      <c r="E37" s="4">
        <v>26.2</v>
      </c>
      <c r="F37" s="4">
        <v>361.13</v>
      </c>
      <c r="G37" s="8" t="s">
        <v>100</v>
      </c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11"/>
      <c r="B41" s="4"/>
      <c r="C41" s="4"/>
      <c r="D41" s="4"/>
      <c r="E41" s="4"/>
      <c r="F41" s="4"/>
      <c r="G41" s="8"/>
    </row>
    <row r="42" spans="1:7" x14ac:dyDescent="0.25">
      <c r="B42" s="18" t="s">
        <v>34</v>
      </c>
      <c r="C42" s="20">
        <f>C36+C37+C38+C39+C40+C41</f>
        <v>29.560000000000002</v>
      </c>
      <c r="D42" s="20">
        <f t="shared" ref="D42:F42" si="4">D36+D37+D38+D39+D40+D41</f>
        <v>24.87</v>
      </c>
      <c r="E42" s="20">
        <f t="shared" si="4"/>
        <v>43.559999999999995</v>
      </c>
      <c r="F42" s="20">
        <f t="shared" si="4"/>
        <v>517.42000000000007</v>
      </c>
    </row>
    <row r="45" spans="1:7" x14ac:dyDescent="0.25">
      <c r="A45" s="5" t="s">
        <v>11</v>
      </c>
      <c r="D45" s="10"/>
      <c r="E45" s="10"/>
      <c r="F45" t="s">
        <v>16</v>
      </c>
    </row>
    <row r="47" spans="1:7" x14ac:dyDescent="0.25">
      <c r="A47" s="5" t="s">
        <v>12</v>
      </c>
      <c r="D47" s="10"/>
      <c r="E47" s="10"/>
      <c r="F47" t="s">
        <v>15</v>
      </c>
    </row>
    <row r="49" spans="1:6" x14ac:dyDescent="0.25">
      <c r="A49" s="5" t="s">
        <v>13</v>
      </c>
    </row>
    <row r="50" spans="1:6" x14ac:dyDescent="0.25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24" sqref="A24:G24"/>
    </sheetView>
  </sheetViews>
  <sheetFormatPr defaultRowHeight="15" x14ac:dyDescent="0.25"/>
  <cols>
    <col min="1" max="1" width="34.42578125" customWidth="1"/>
    <col min="2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3" t="s">
        <v>0</v>
      </c>
      <c r="B1" s="33"/>
      <c r="C1" s="33"/>
      <c r="D1" s="33"/>
      <c r="E1" s="33"/>
      <c r="F1" s="33"/>
      <c r="G1" s="33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4" t="s">
        <v>73</v>
      </c>
      <c r="B5" s="35"/>
      <c r="C5" s="35"/>
      <c r="D5" s="35"/>
      <c r="E5" s="35"/>
      <c r="F5" s="35"/>
      <c r="G5" s="35"/>
    </row>
    <row r="8" spans="1:9" x14ac:dyDescent="0.25">
      <c r="I8" s="1"/>
    </row>
    <row r="9" spans="1:9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 x14ac:dyDescent="0.25">
      <c r="A10" s="9" t="s">
        <v>1</v>
      </c>
    </row>
    <row r="11" spans="1:9" x14ac:dyDescent="0.25">
      <c r="A11" s="2" t="s">
        <v>28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 x14ac:dyDescent="0.25">
      <c r="A12" s="2" t="s">
        <v>101</v>
      </c>
      <c r="B12" s="4" t="s">
        <v>33</v>
      </c>
      <c r="C12" s="4">
        <v>9.2200000000000006</v>
      </c>
      <c r="D12" s="4">
        <v>13.38</v>
      </c>
      <c r="E12" s="4">
        <v>41.44</v>
      </c>
      <c r="F12" s="4">
        <v>323.06</v>
      </c>
      <c r="G12" s="8" t="s">
        <v>19</v>
      </c>
    </row>
    <row r="13" spans="1:9" x14ac:dyDescent="0.25">
      <c r="A13" s="2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9" x14ac:dyDescent="0.25">
      <c r="A14" s="11" t="s">
        <v>29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 x14ac:dyDescent="0.25">
      <c r="A15" s="2" t="s">
        <v>37</v>
      </c>
      <c r="B15" s="4">
        <v>20</v>
      </c>
      <c r="C15" s="4">
        <v>5.0199999999999996</v>
      </c>
      <c r="D15" s="4">
        <v>6.34</v>
      </c>
      <c r="E15" s="4"/>
      <c r="F15" s="4">
        <v>77.14</v>
      </c>
      <c r="G15" s="6" t="s">
        <v>20</v>
      </c>
    </row>
    <row r="16" spans="1:9" x14ac:dyDescent="0.25">
      <c r="B16" s="18" t="s">
        <v>34</v>
      </c>
      <c r="C16" s="20">
        <f>SUM(C11:C15)</f>
        <v>16.16</v>
      </c>
      <c r="D16" s="20">
        <f>SUM(D11:D15)</f>
        <v>28.39</v>
      </c>
      <c r="E16" s="20">
        <f>SUM(E11:E15)</f>
        <v>58.8</v>
      </c>
      <c r="F16" s="20">
        <f>SUM(F11:F15)</f>
        <v>556.49</v>
      </c>
      <c r="G16" s="8"/>
    </row>
    <row r="17" spans="1:7" x14ac:dyDescent="0.25">
      <c r="A17" s="11"/>
      <c r="B17" s="4"/>
      <c r="C17" s="4"/>
      <c r="D17" s="4"/>
      <c r="E17" s="4"/>
      <c r="F17" s="4"/>
      <c r="G17" s="8"/>
    </row>
    <row r="18" spans="1:7" ht="15.75" x14ac:dyDescent="0.25">
      <c r="A18" s="9" t="s">
        <v>2</v>
      </c>
      <c r="C18" s="7"/>
      <c r="D18" s="7"/>
      <c r="E18" s="7"/>
      <c r="F18" s="7"/>
      <c r="G18" s="7"/>
    </row>
    <row r="19" spans="1:7" x14ac:dyDescent="0.2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 x14ac:dyDescent="0.25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 x14ac:dyDescent="0.25">
      <c r="A21" s="2" t="s">
        <v>68</v>
      </c>
      <c r="B21" s="4" t="s">
        <v>22</v>
      </c>
      <c r="C21" s="4">
        <v>9.43</v>
      </c>
      <c r="D21" s="4">
        <v>4.72</v>
      </c>
      <c r="E21" s="4">
        <v>19.07</v>
      </c>
      <c r="F21" s="4">
        <v>156.47999999999999</v>
      </c>
      <c r="G21" s="8" t="s">
        <v>20</v>
      </c>
    </row>
    <row r="22" spans="1:7" x14ac:dyDescent="0.25">
      <c r="A22" s="2" t="s">
        <v>102</v>
      </c>
      <c r="B22" s="4" t="s">
        <v>23</v>
      </c>
      <c r="C22" s="4">
        <v>5.87</v>
      </c>
      <c r="D22" s="4">
        <v>2.72</v>
      </c>
      <c r="E22" s="4">
        <v>19.07</v>
      </c>
      <c r="F22" s="4">
        <v>123.52</v>
      </c>
      <c r="G22" s="8" t="s">
        <v>20</v>
      </c>
    </row>
    <row r="23" spans="1:7" x14ac:dyDescent="0.25">
      <c r="A23" s="2" t="s">
        <v>103</v>
      </c>
      <c r="B23" s="4">
        <v>100</v>
      </c>
      <c r="C23" s="4">
        <v>28.22</v>
      </c>
      <c r="D23" s="4">
        <v>9.19</v>
      </c>
      <c r="E23" s="4">
        <v>4.1399999999999997</v>
      </c>
      <c r="F23" s="4">
        <v>212.13</v>
      </c>
      <c r="G23" s="8" t="s">
        <v>104</v>
      </c>
    </row>
    <row r="24" spans="1:7" x14ac:dyDescent="0.25">
      <c r="A24" s="2" t="s">
        <v>32</v>
      </c>
      <c r="B24" s="4">
        <v>150</v>
      </c>
      <c r="C24" s="4">
        <v>3.27</v>
      </c>
      <c r="D24" s="4">
        <v>2.84</v>
      </c>
      <c r="E24" s="4">
        <v>20.51</v>
      </c>
      <c r="F24" s="4">
        <v>120.62</v>
      </c>
      <c r="G24" s="8"/>
    </row>
    <row r="25" spans="1:7" x14ac:dyDescent="0.25">
      <c r="A25" s="2" t="s">
        <v>105</v>
      </c>
      <c r="B25" s="4">
        <v>100</v>
      </c>
      <c r="C25" s="4">
        <v>1.2</v>
      </c>
      <c r="D25" s="4">
        <v>5.61</v>
      </c>
      <c r="E25" s="4">
        <v>3.3</v>
      </c>
      <c r="F25" s="4">
        <v>68.290000000000006</v>
      </c>
      <c r="G25" s="8" t="s">
        <v>20</v>
      </c>
    </row>
    <row r="26" spans="1:7" x14ac:dyDescent="0.25">
      <c r="A26" s="2" t="s">
        <v>106</v>
      </c>
      <c r="B26" s="4">
        <v>200</v>
      </c>
      <c r="C26" s="4">
        <v>0.21</v>
      </c>
      <c r="D26" s="4">
        <v>0.15</v>
      </c>
      <c r="E26" s="4">
        <v>0.15</v>
      </c>
      <c r="F26" s="4">
        <v>58.59</v>
      </c>
      <c r="G26" s="8"/>
    </row>
    <row r="27" spans="1:7" x14ac:dyDescent="0.25">
      <c r="A27" s="2"/>
      <c r="B27" s="18" t="s">
        <v>35</v>
      </c>
      <c r="C27" s="20">
        <f>C20+C22+C23+C24+C25+C26</f>
        <v>41.53</v>
      </c>
      <c r="D27" s="20">
        <f t="shared" ref="D27:F27" si="0">D20+D22+D23+D24+D25+D26</f>
        <v>21.13</v>
      </c>
      <c r="E27" s="20">
        <f t="shared" si="0"/>
        <v>66.25</v>
      </c>
      <c r="F27" s="20">
        <f t="shared" si="0"/>
        <v>679.55000000000007</v>
      </c>
      <c r="G27" s="8"/>
    </row>
    <row r="28" spans="1:7" x14ac:dyDescent="0.25">
      <c r="A28" s="2"/>
      <c r="B28" s="18" t="s">
        <v>36</v>
      </c>
      <c r="C28" s="20">
        <f>C19+C21+C23+C24+C25+C26</f>
        <v>47.370000000000005</v>
      </c>
      <c r="D28" s="20">
        <f t="shared" ref="D28:F28" si="1">D19+D21+D23+D24+D25+D26</f>
        <v>23.589999999999996</v>
      </c>
      <c r="E28" s="20">
        <f t="shared" si="1"/>
        <v>82.300000000000011</v>
      </c>
      <c r="F28" s="20">
        <f t="shared" si="1"/>
        <v>793.56</v>
      </c>
      <c r="G28" s="8"/>
    </row>
    <row r="29" spans="1:7" x14ac:dyDescent="0.25">
      <c r="A29" s="2"/>
      <c r="C29" s="7"/>
      <c r="D29" s="7"/>
      <c r="E29" s="7"/>
      <c r="F29" s="7"/>
      <c r="G29" s="8"/>
    </row>
    <row r="30" spans="1:7" ht="15.75" x14ac:dyDescent="0.25">
      <c r="A30" s="9" t="s">
        <v>3</v>
      </c>
      <c r="C30" s="7"/>
      <c r="D30" s="7"/>
      <c r="E30" s="7"/>
      <c r="F30" s="7"/>
      <c r="G30" s="7"/>
    </row>
    <row r="31" spans="1:7" x14ac:dyDescent="0.25">
      <c r="A31" s="2" t="s">
        <v>52</v>
      </c>
      <c r="B31" s="4">
        <v>200</v>
      </c>
      <c r="C31" s="4">
        <v>0.4</v>
      </c>
      <c r="D31" s="4"/>
      <c r="E31" s="4">
        <v>24.8</v>
      </c>
      <c r="F31" s="4">
        <v>104</v>
      </c>
      <c r="G31" s="8"/>
    </row>
    <row r="32" spans="1:7" x14ac:dyDescent="0.25">
      <c r="A32" s="2" t="s">
        <v>27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29"/>
    </row>
    <row r="33" spans="1:7" x14ac:dyDescent="0.25">
      <c r="A33" s="2" t="s">
        <v>107</v>
      </c>
      <c r="B33" s="4">
        <v>66</v>
      </c>
      <c r="C33" s="4">
        <v>4.33</v>
      </c>
      <c r="D33" s="4">
        <v>2.72</v>
      </c>
      <c r="E33" s="4">
        <v>23.7</v>
      </c>
      <c r="F33" s="4">
        <v>136.62</v>
      </c>
      <c r="G33" s="8" t="s">
        <v>20</v>
      </c>
    </row>
    <row r="34" spans="1:7" x14ac:dyDescent="0.25">
      <c r="A34" s="2"/>
      <c r="B34" s="18" t="s">
        <v>34</v>
      </c>
      <c r="C34" s="20">
        <f>C31+C32+C33</f>
        <v>5.5600000000000005</v>
      </c>
      <c r="D34" s="20">
        <f t="shared" ref="D34:F34" si="2">D31+D32+D33</f>
        <v>3.08</v>
      </c>
      <c r="E34" s="20">
        <f t="shared" si="2"/>
        <v>61.099999999999994</v>
      </c>
      <c r="F34" s="20">
        <f t="shared" si="2"/>
        <v>297.61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 x14ac:dyDescent="0.25">
      <c r="A37" s="2" t="s">
        <v>108</v>
      </c>
      <c r="B37" s="4" t="s">
        <v>109</v>
      </c>
      <c r="C37" s="4">
        <v>22.64</v>
      </c>
      <c r="D37" s="4">
        <v>14.3</v>
      </c>
      <c r="E37" s="4">
        <v>49.03</v>
      </c>
      <c r="F37" s="4">
        <v>414.88</v>
      </c>
      <c r="G37" s="8" t="s">
        <v>10</v>
      </c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2" t="s">
        <v>110</v>
      </c>
      <c r="B40" s="4">
        <v>30</v>
      </c>
      <c r="C40" s="4">
        <v>0.21</v>
      </c>
      <c r="D40" s="4">
        <v>0.09</v>
      </c>
      <c r="E40" s="4">
        <v>0.93</v>
      </c>
      <c r="F40" s="4">
        <v>5.7</v>
      </c>
      <c r="G40" s="8"/>
    </row>
    <row r="41" spans="1:7" x14ac:dyDescent="0.25">
      <c r="A41" s="2"/>
      <c r="B41" s="18" t="s">
        <v>34</v>
      </c>
      <c r="C41" s="20">
        <f>C36+C37+C38+C39+C40</f>
        <v>25.89</v>
      </c>
      <c r="D41" s="20">
        <f t="shared" ref="D41:F41" si="3">D36+D37+D38+D39+D40</f>
        <v>23.26</v>
      </c>
      <c r="E41" s="20">
        <f t="shared" si="3"/>
        <v>76.12</v>
      </c>
      <c r="F41" s="20">
        <f t="shared" si="3"/>
        <v>620.67000000000007</v>
      </c>
      <c r="G41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2" workbookViewId="0">
      <selection activeCell="J36" sqref="J36"/>
    </sheetView>
  </sheetViews>
  <sheetFormatPr defaultRowHeight="15" x14ac:dyDescent="0.2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3" t="s">
        <v>0</v>
      </c>
      <c r="B1" s="33"/>
      <c r="C1" s="33"/>
      <c r="D1" s="33"/>
      <c r="E1" s="33"/>
      <c r="F1" s="33"/>
      <c r="G1" s="33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4" t="s">
        <v>74</v>
      </c>
      <c r="B5" s="35"/>
      <c r="C5" s="35"/>
      <c r="D5" s="35"/>
      <c r="E5" s="35"/>
      <c r="F5" s="35"/>
      <c r="G5" s="35"/>
    </row>
    <row r="8" spans="1:9" x14ac:dyDescent="0.25">
      <c r="I8" s="1"/>
    </row>
    <row r="10" spans="1:9" x14ac:dyDescent="0.25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 x14ac:dyDescent="0.25">
      <c r="A11" s="9" t="s">
        <v>1</v>
      </c>
    </row>
    <row r="12" spans="1:9" x14ac:dyDescent="0.25">
      <c r="A12" s="2" t="s">
        <v>26</v>
      </c>
      <c r="B12" s="4" t="s">
        <v>30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 x14ac:dyDescent="0.25">
      <c r="A13" s="31" t="s">
        <v>111</v>
      </c>
      <c r="B13" s="4">
        <v>130</v>
      </c>
      <c r="C13" s="32">
        <v>20.309999999999999</v>
      </c>
      <c r="D13" s="32">
        <v>28.39</v>
      </c>
      <c r="E13" s="32">
        <v>0.92</v>
      </c>
      <c r="F13" s="32">
        <v>340.43</v>
      </c>
      <c r="G13" s="8" t="s">
        <v>38</v>
      </c>
    </row>
    <row r="14" spans="1:9" x14ac:dyDescent="0.25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 x14ac:dyDescent="0.25">
      <c r="A15" s="2" t="s">
        <v>29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9" x14ac:dyDescent="0.25">
      <c r="A16" s="2" t="s">
        <v>43</v>
      </c>
      <c r="B16" s="4">
        <v>50</v>
      </c>
      <c r="C16" s="4">
        <v>0.5</v>
      </c>
      <c r="D16" s="4">
        <v>0.1</v>
      </c>
      <c r="E16" s="4">
        <v>1.3</v>
      </c>
      <c r="F16" s="4">
        <v>8.1</v>
      </c>
      <c r="G16" s="8"/>
    </row>
    <row r="17" spans="1:7" x14ac:dyDescent="0.25">
      <c r="A17" s="11"/>
      <c r="B17" s="18" t="s">
        <v>34</v>
      </c>
      <c r="C17" s="20">
        <f>SUM(C12:C16)</f>
        <v>23.85</v>
      </c>
      <c r="D17" s="20">
        <f t="shared" ref="D17:F17" si="0">SUM(D12:D16)</f>
        <v>37.360000000000007</v>
      </c>
      <c r="E17" s="20">
        <f t="shared" si="0"/>
        <v>28.38</v>
      </c>
      <c r="F17" s="20">
        <f t="shared" si="0"/>
        <v>548.62</v>
      </c>
      <c r="G17" s="8"/>
    </row>
    <row r="18" spans="1:7" x14ac:dyDescent="0.25">
      <c r="B18" s="7"/>
      <c r="C18" s="7"/>
      <c r="D18" s="7"/>
      <c r="E18" s="7"/>
      <c r="F18" s="7"/>
      <c r="G18" s="7"/>
    </row>
    <row r="19" spans="1:7" ht="15.75" x14ac:dyDescent="0.25">
      <c r="A19" s="9" t="s">
        <v>2</v>
      </c>
      <c r="C19" s="7"/>
      <c r="D19" s="7"/>
      <c r="E19" s="7"/>
      <c r="F19" s="7"/>
      <c r="G19" s="7"/>
    </row>
    <row r="20" spans="1:7" x14ac:dyDescent="0.25">
      <c r="A20" s="2" t="s">
        <v>26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 x14ac:dyDescent="0.25">
      <c r="A21" s="2" t="s">
        <v>112</v>
      </c>
      <c r="B21" s="4" t="s">
        <v>22</v>
      </c>
      <c r="C21" s="4">
        <v>5.37</v>
      </c>
      <c r="D21" s="4">
        <v>5.8</v>
      </c>
      <c r="E21" s="4">
        <v>8.09</v>
      </c>
      <c r="F21" s="4">
        <v>124.74</v>
      </c>
      <c r="G21" s="8" t="s">
        <v>20</v>
      </c>
    </row>
    <row r="22" spans="1:7" x14ac:dyDescent="0.25">
      <c r="A22" s="2" t="s">
        <v>113</v>
      </c>
      <c r="B22" s="4">
        <v>100</v>
      </c>
      <c r="C22" s="4">
        <v>25.83</v>
      </c>
      <c r="D22" s="4">
        <v>16.329999999999998</v>
      </c>
      <c r="E22" s="4">
        <v>4.24</v>
      </c>
      <c r="F22" s="4">
        <v>267.18</v>
      </c>
      <c r="G22" s="8"/>
    </row>
    <row r="23" spans="1:7" x14ac:dyDescent="0.25">
      <c r="A23" s="2" t="s">
        <v>67</v>
      </c>
      <c r="B23" s="4">
        <v>200</v>
      </c>
      <c r="C23" s="4">
        <v>4.12</v>
      </c>
      <c r="D23" s="4">
        <v>0.21</v>
      </c>
      <c r="E23" s="4">
        <v>30.49</v>
      </c>
      <c r="F23" s="4">
        <v>140.32</v>
      </c>
      <c r="G23" s="8"/>
    </row>
    <row r="24" spans="1:7" x14ac:dyDescent="0.25">
      <c r="A24" s="2" t="s">
        <v>62</v>
      </c>
      <c r="B24" s="4">
        <v>50</v>
      </c>
      <c r="C24" s="4">
        <v>0.82199999999999995</v>
      </c>
      <c r="D24" s="4">
        <v>3.12</v>
      </c>
      <c r="E24" s="4">
        <v>2.78</v>
      </c>
      <c r="F24" s="4">
        <v>42.46</v>
      </c>
      <c r="G24" s="8" t="s">
        <v>19</v>
      </c>
    </row>
    <row r="25" spans="1:7" x14ac:dyDescent="0.25">
      <c r="A25" s="2" t="s">
        <v>52</v>
      </c>
      <c r="B25" s="4">
        <v>200</v>
      </c>
      <c r="C25" s="4">
        <v>0.4</v>
      </c>
      <c r="D25" s="4"/>
      <c r="E25" s="4">
        <v>24.8</v>
      </c>
      <c r="F25" s="4">
        <v>104</v>
      </c>
      <c r="G25" s="8"/>
    </row>
    <row r="26" spans="1:7" x14ac:dyDescent="0.25">
      <c r="A26" s="2" t="s">
        <v>114</v>
      </c>
      <c r="B26" s="4">
        <v>100</v>
      </c>
      <c r="C26" s="4">
        <v>0.8</v>
      </c>
      <c r="D26" s="4"/>
      <c r="E26" s="4">
        <v>2.8</v>
      </c>
      <c r="F26" s="4">
        <v>15</v>
      </c>
      <c r="G26" s="8"/>
    </row>
    <row r="27" spans="1:7" x14ac:dyDescent="0.25">
      <c r="A27" s="2"/>
      <c r="B27" s="18" t="s">
        <v>34</v>
      </c>
      <c r="C27" s="20">
        <f>SUM(C20:C26)</f>
        <v>42.381999999999991</v>
      </c>
      <c r="D27" s="20">
        <f t="shared" ref="D27:F27" si="1">SUM(D20:D26)</f>
        <v>26.54</v>
      </c>
      <c r="E27" s="20">
        <f t="shared" si="1"/>
        <v>108.33</v>
      </c>
      <c r="F27" s="20">
        <f t="shared" si="1"/>
        <v>871.15000000000009</v>
      </c>
      <c r="G27" s="8"/>
    </row>
    <row r="28" spans="1:7" x14ac:dyDescent="0.25">
      <c r="A28" s="2"/>
      <c r="C28" s="7"/>
      <c r="D28" s="7"/>
      <c r="E28" s="7"/>
      <c r="F28" s="7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 t="s">
        <v>46</v>
      </c>
      <c r="B30" s="4">
        <v>50</v>
      </c>
      <c r="C30" s="4">
        <v>2.5</v>
      </c>
      <c r="D30" s="4">
        <v>16.399999999999999</v>
      </c>
      <c r="E30" s="4">
        <v>28.2</v>
      </c>
      <c r="F30" s="4">
        <v>270.5</v>
      </c>
      <c r="G30" s="8"/>
    </row>
    <row r="31" spans="1:7" x14ac:dyDescent="0.25">
      <c r="A31" s="2" t="s">
        <v>27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 x14ac:dyDescent="0.25">
      <c r="A32" s="2" t="s">
        <v>29</v>
      </c>
      <c r="B32" s="4">
        <v>200</v>
      </c>
      <c r="C32" s="4"/>
      <c r="D32" s="4"/>
      <c r="E32" s="4">
        <v>7</v>
      </c>
      <c r="F32" s="4">
        <v>28</v>
      </c>
      <c r="G32" s="8"/>
    </row>
    <row r="33" spans="1:7" x14ac:dyDescent="0.25">
      <c r="A33" s="2"/>
      <c r="B33" s="18" t="s">
        <v>34</v>
      </c>
      <c r="C33" s="20">
        <f>SUM(C30:C32)</f>
        <v>3.33</v>
      </c>
      <c r="D33" s="20">
        <f t="shared" ref="D33:F33" si="2">SUM(D30:D32)</f>
        <v>16.759999999999998</v>
      </c>
      <c r="E33" s="20">
        <f t="shared" si="2"/>
        <v>47.8</v>
      </c>
      <c r="F33" s="20">
        <f t="shared" si="2"/>
        <v>355.49</v>
      </c>
      <c r="G33" s="8"/>
    </row>
    <row r="34" spans="1:7" ht="15.75" x14ac:dyDescent="0.25">
      <c r="A34" s="9" t="s">
        <v>4</v>
      </c>
      <c r="C34" s="7"/>
      <c r="D34" s="7"/>
      <c r="E34" s="7"/>
      <c r="F34" s="7"/>
      <c r="G34" s="7"/>
    </row>
    <row r="35" spans="1:7" x14ac:dyDescent="0.25">
      <c r="A35" s="2" t="s">
        <v>26</v>
      </c>
      <c r="B35" s="4" t="s">
        <v>30</v>
      </c>
      <c r="C35" s="4">
        <v>2.76</v>
      </c>
      <c r="D35" s="4">
        <v>0.62</v>
      </c>
      <c r="E35" s="4">
        <v>19.079999999999998</v>
      </c>
      <c r="F35" s="4">
        <v>96.4</v>
      </c>
      <c r="G35" s="6" t="s">
        <v>10</v>
      </c>
    </row>
    <row r="36" spans="1:7" x14ac:dyDescent="0.25">
      <c r="A36" s="2" t="s">
        <v>25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 x14ac:dyDescent="0.25">
      <c r="A37" s="2" t="s">
        <v>29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 x14ac:dyDescent="0.25">
      <c r="A38" s="5" t="s">
        <v>115</v>
      </c>
      <c r="B38" s="28">
        <v>100</v>
      </c>
      <c r="C38" s="28">
        <v>25.09</v>
      </c>
      <c r="D38" s="28">
        <v>19.32</v>
      </c>
      <c r="E38" s="28">
        <v>0.28999999999999998</v>
      </c>
      <c r="F38" s="28">
        <v>275.41000000000003</v>
      </c>
      <c r="G38" s="8"/>
    </row>
    <row r="39" spans="1:7" x14ac:dyDescent="0.25">
      <c r="A39" s="2" t="s">
        <v>116</v>
      </c>
      <c r="B39" s="4">
        <v>100</v>
      </c>
      <c r="C39" s="4">
        <v>1.1299999999999999</v>
      </c>
      <c r="D39" s="4">
        <v>2.17</v>
      </c>
      <c r="E39" s="4">
        <v>9.4</v>
      </c>
      <c r="F39" s="4">
        <v>61.65</v>
      </c>
      <c r="G39" s="8" t="s">
        <v>20</v>
      </c>
    </row>
    <row r="40" spans="1:7" x14ac:dyDescent="0.25">
      <c r="A40" s="2"/>
      <c r="B40" s="18" t="s">
        <v>34</v>
      </c>
      <c r="C40" s="20">
        <f>SUM(C35:C39)</f>
        <v>29.259999999999998</v>
      </c>
      <c r="D40" s="20">
        <f t="shared" ref="D40:F40" si="3">SUM(D35:D39)</f>
        <v>30.36</v>
      </c>
      <c r="E40" s="20">
        <f t="shared" si="3"/>
        <v>35.849999999999994</v>
      </c>
      <c r="F40" s="20">
        <f t="shared" si="3"/>
        <v>537.15</v>
      </c>
      <c r="G40" s="8"/>
    </row>
    <row r="41" spans="1:7" x14ac:dyDescent="0.25">
      <c r="A41" s="2"/>
      <c r="B41" s="4"/>
      <c r="C41" s="4"/>
      <c r="D41" s="4"/>
      <c r="E41" s="4"/>
      <c r="F41" s="4"/>
      <c r="G41" s="8"/>
    </row>
    <row r="42" spans="1:7" x14ac:dyDescent="0.25">
      <c r="A42" s="2"/>
      <c r="B42" s="4"/>
      <c r="C42" s="4"/>
      <c r="D42" s="4"/>
      <c r="E42" s="4"/>
      <c r="F42" s="4"/>
      <c r="G42" s="8"/>
    </row>
    <row r="43" spans="1:7" x14ac:dyDescent="0.25">
      <c r="A43" s="2"/>
      <c r="B43" s="4"/>
      <c r="C43" s="4"/>
      <c r="D43" s="4"/>
      <c r="E43" s="4"/>
      <c r="F43" s="4"/>
      <c r="G43" s="8"/>
    </row>
    <row r="45" spans="1:7" x14ac:dyDescent="0.25">
      <c r="A45" s="5" t="s">
        <v>11</v>
      </c>
      <c r="D45" s="10"/>
      <c r="E45" s="10"/>
      <c r="F45" t="s">
        <v>16</v>
      </c>
    </row>
    <row r="47" spans="1:7" x14ac:dyDescent="0.25">
      <c r="A47" s="5" t="s">
        <v>12</v>
      </c>
      <c r="D47" s="10"/>
      <c r="E47" s="10"/>
      <c r="F47" t="s">
        <v>15</v>
      </c>
    </row>
    <row r="49" spans="1:6" x14ac:dyDescent="0.25">
      <c r="A49" s="5" t="s">
        <v>13</v>
      </c>
    </row>
    <row r="50" spans="1:6" x14ac:dyDescent="0.25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K35" sqref="K35"/>
    </sheetView>
  </sheetViews>
  <sheetFormatPr defaultRowHeight="15" x14ac:dyDescent="0.2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3" t="s">
        <v>0</v>
      </c>
      <c r="B1" s="33"/>
      <c r="C1" s="33"/>
      <c r="D1" s="33"/>
      <c r="E1" s="33"/>
      <c r="F1" s="33"/>
      <c r="G1" s="33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4" t="s">
        <v>75</v>
      </c>
      <c r="B5" s="35"/>
      <c r="C5" s="35"/>
      <c r="D5" s="35"/>
      <c r="E5" s="35"/>
      <c r="F5" s="35"/>
      <c r="G5" s="35"/>
    </row>
    <row r="8" spans="1:9" x14ac:dyDescent="0.25">
      <c r="I8" s="1"/>
    </row>
    <row r="9" spans="1:9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 x14ac:dyDescent="0.25">
      <c r="A10" s="9" t="s">
        <v>1</v>
      </c>
    </row>
    <row r="11" spans="1:9" x14ac:dyDescent="0.25">
      <c r="A11" s="2" t="s">
        <v>28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 x14ac:dyDescent="0.25">
      <c r="A12" s="2" t="s">
        <v>51</v>
      </c>
      <c r="B12" s="4" t="s">
        <v>33</v>
      </c>
      <c r="C12" s="4">
        <v>8.61</v>
      </c>
      <c r="D12" s="4">
        <v>11.35</v>
      </c>
      <c r="E12" s="4">
        <v>41.17</v>
      </c>
      <c r="F12" s="4">
        <v>301.27</v>
      </c>
      <c r="G12" s="8" t="s">
        <v>20</v>
      </c>
    </row>
    <row r="13" spans="1:9" x14ac:dyDescent="0.25">
      <c r="A13" s="11" t="s">
        <v>29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 x14ac:dyDescent="0.25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 x14ac:dyDescent="0.25">
      <c r="A15" s="2" t="s">
        <v>37</v>
      </c>
      <c r="B15" s="4">
        <v>20</v>
      </c>
      <c r="C15" s="4">
        <v>5.0199999999999996</v>
      </c>
      <c r="D15" s="4">
        <v>6.34</v>
      </c>
      <c r="E15" s="4"/>
      <c r="F15" s="4">
        <v>77.14</v>
      </c>
      <c r="G15" s="6" t="s">
        <v>20</v>
      </c>
    </row>
    <row r="16" spans="1:9" x14ac:dyDescent="0.25">
      <c r="A16" s="2"/>
      <c r="B16" s="4"/>
      <c r="C16" s="4"/>
      <c r="D16" s="4"/>
      <c r="E16" s="4"/>
      <c r="F16" s="4"/>
      <c r="G16" s="6"/>
    </row>
    <row r="17" spans="1:7" x14ac:dyDescent="0.25">
      <c r="B17" s="18" t="s">
        <v>34</v>
      </c>
      <c r="C17" s="21">
        <f>SUM(C11:C15)</f>
        <v>15.549999999999999</v>
      </c>
      <c r="D17" s="21">
        <f t="shared" ref="D17:F17" si="0">SUM(D11:D15)</f>
        <v>26.36</v>
      </c>
      <c r="E17" s="21">
        <f t="shared" si="0"/>
        <v>58.53</v>
      </c>
      <c r="F17" s="21">
        <f t="shared" si="0"/>
        <v>534.70000000000005</v>
      </c>
      <c r="G17" s="8"/>
    </row>
    <row r="18" spans="1:7" x14ac:dyDescent="0.25">
      <c r="A18" s="11"/>
      <c r="B18" s="4"/>
      <c r="C18" s="4"/>
      <c r="D18" s="4"/>
      <c r="E18" s="4"/>
      <c r="F18" s="4"/>
      <c r="G18" s="8"/>
    </row>
    <row r="19" spans="1:7" x14ac:dyDescent="0.25">
      <c r="B19" s="7"/>
      <c r="C19" s="7"/>
      <c r="D19" s="7"/>
      <c r="E19" s="7"/>
      <c r="F19" s="7"/>
      <c r="G19" s="7"/>
    </row>
    <row r="20" spans="1:7" ht="15.75" x14ac:dyDescent="0.25">
      <c r="A20" s="9" t="s">
        <v>2</v>
      </c>
      <c r="C20" s="7"/>
      <c r="D20" s="7"/>
      <c r="E20" s="7"/>
      <c r="F20" s="7"/>
      <c r="G20" s="7"/>
    </row>
    <row r="21" spans="1:7" x14ac:dyDescent="0.25">
      <c r="A21" s="2" t="s">
        <v>26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 x14ac:dyDescent="0.25">
      <c r="A22" s="2" t="s">
        <v>117</v>
      </c>
      <c r="B22" s="4" t="s">
        <v>118</v>
      </c>
      <c r="C22" s="4">
        <v>6.82</v>
      </c>
      <c r="D22" s="4">
        <v>5.26</v>
      </c>
      <c r="E22" s="4">
        <v>13.99</v>
      </c>
      <c r="F22" s="4">
        <v>130.58000000000001</v>
      </c>
      <c r="G22" s="8" t="s">
        <v>20</v>
      </c>
    </row>
    <row r="23" spans="1:7" x14ac:dyDescent="0.25">
      <c r="A23" s="2" t="s">
        <v>120</v>
      </c>
      <c r="B23" s="4" t="s">
        <v>121</v>
      </c>
      <c r="C23" s="4">
        <v>34.79</v>
      </c>
      <c r="D23" s="4">
        <v>14.18</v>
      </c>
      <c r="E23" s="4">
        <v>11.97</v>
      </c>
      <c r="F23" s="4">
        <v>314.72000000000003</v>
      </c>
      <c r="G23" s="8"/>
    </row>
    <row r="24" spans="1:7" x14ac:dyDescent="0.25">
      <c r="A24" s="2" t="s">
        <v>119</v>
      </c>
      <c r="B24" s="4">
        <v>150</v>
      </c>
      <c r="C24" s="4">
        <v>4.88</v>
      </c>
      <c r="D24" s="4">
        <v>3.23</v>
      </c>
      <c r="E24" s="4">
        <v>32.78</v>
      </c>
      <c r="F24" s="4">
        <v>179.63</v>
      </c>
      <c r="G24" s="8" t="s">
        <v>19</v>
      </c>
    </row>
    <row r="25" spans="1:7" x14ac:dyDescent="0.25">
      <c r="A25" s="2" t="s">
        <v>122</v>
      </c>
      <c r="B25" s="4">
        <v>100</v>
      </c>
      <c r="C25" s="4">
        <v>1.26</v>
      </c>
      <c r="D25" s="4">
        <v>4.79</v>
      </c>
      <c r="E25" s="4">
        <v>4.41</v>
      </c>
      <c r="F25" s="4">
        <v>65.73</v>
      </c>
      <c r="G25" s="8"/>
    </row>
    <row r="26" spans="1:7" x14ac:dyDescent="0.25">
      <c r="A26" s="2" t="s">
        <v>123</v>
      </c>
      <c r="B26" s="4">
        <v>200</v>
      </c>
      <c r="C26" s="4">
        <v>0.25</v>
      </c>
      <c r="D26" s="4">
        <v>0.06</v>
      </c>
      <c r="E26" s="4">
        <v>6.46</v>
      </c>
      <c r="F26" s="4">
        <v>45.88</v>
      </c>
      <c r="G26" s="8"/>
    </row>
    <row r="27" spans="1:7" x14ac:dyDescent="0.25">
      <c r="A27" s="2"/>
      <c r="B27" s="18" t="s">
        <v>34</v>
      </c>
      <c r="C27" s="20">
        <f>SUM(C21:C26)</f>
        <v>53.04</v>
      </c>
      <c r="D27" s="20">
        <f>SUM(D21:D26)</f>
        <v>28.599999999999998</v>
      </c>
      <c r="E27" s="20">
        <f>SUM(E21:E26)</f>
        <v>104.74</v>
      </c>
      <c r="F27" s="20">
        <f>SUM(F21:F26)</f>
        <v>913.99</v>
      </c>
      <c r="G27" s="8"/>
    </row>
    <row r="28" spans="1:7" x14ac:dyDescent="0.25">
      <c r="A28" s="2"/>
      <c r="C28" s="7"/>
      <c r="D28" s="7"/>
      <c r="E28" s="7"/>
      <c r="F28" s="7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 t="s">
        <v>124</v>
      </c>
      <c r="B30" s="4" t="s">
        <v>125</v>
      </c>
      <c r="C30" s="4">
        <v>3.16</v>
      </c>
      <c r="D30" s="4">
        <v>0.84</v>
      </c>
      <c r="E30" s="4">
        <v>37.26</v>
      </c>
      <c r="F30" s="4">
        <v>169.24</v>
      </c>
      <c r="G30" s="8"/>
    </row>
    <row r="31" spans="1:7" x14ac:dyDescent="0.25">
      <c r="A31" s="2" t="s">
        <v>27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 x14ac:dyDescent="0.25">
      <c r="A32" s="2" t="s">
        <v>79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 x14ac:dyDescent="0.25">
      <c r="A33" s="11"/>
      <c r="B33" s="4"/>
      <c r="C33" s="4"/>
      <c r="D33" s="4"/>
      <c r="E33" s="4"/>
      <c r="F33" s="4"/>
      <c r="G33" s="8"/>
    </row>
    <row r="34" spans="1:7" x14ac:dyDescent="0.25">
      <c r="A34" s="2"/>
      <c r="B34" s="18" t="s">
        <v>34</v>
      </c>
      <c r="C34" s="22">
        <f>SUM(C30:C33)</f>
        <v>9.59</v>
      </c>
      <c r="D34" s="22">
        <f t="shared" ref="D34:F34" si="1">SUM(D30:D33)</f>
        <v>5.2</v>
      </c>
      <c r="E34" s="22">
        <f t="shared" si="1"/>
        <v>59.26</v>
      </c>
      <c r="F34" s="22">
        <f t="shared" si="1"/>
        <v>322.23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28</v>
      </c>
      <c r="B36" s="4">
        <v>30</v>
      </c>
      <c r="C36" s="4">
        <v>2.34</v>
      </c>
      <c r="D36" s="4">
        <v>0.63</v>
      </c>
      <c r="E36" s="4">
        <v>15.42</v>
      </c>
      <c r="F36" s="4">
        <v>78.900000000000006</v>
      </c>
      <c r="G36" s="6" t="s">
        <v>10</v>
      </c>
    </row>
    <row r="37" spans="1:7" x14ac:dyDescent="0.25">
      <c r="A37" s="2" t="s">
        <v>126</v>
      </c>
      <c r="B37" s="4" t="s">
        <v>40</v>
      </c>
      <c r="C37" s="4">
        <v>7.03</v>
      </c>
      <c r="D37" s="4">
        <v>10.93</v>
      </c>
      <c r="E37" s="4">
        <v>39.82</v>
      </c>
      <c r="F37" s="4">
        <v>298.27</v>
      </c>
      <c r="G37" s="8" t="s">
        <v>24</v>
      </c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5"/>
      <c r="B40" s="4"/>
      <c r="C40" s="4"/>
      <c r="D40" s="4"/>
      <c r="E40" s="4"/>
      <c r="F40" s="4"/>
      <c r="G40" s="8"/>
    </row>
    <row r="41" spans="1:7" x14ac:dyDescent="0.25">
      <c r="A41" s="2"/>
      <c r="B41" s="4"/>
      <c r="C41" s="4"/>
      <c r="D41" s="4"/>
      <c r="E41" s="4"/>
      <c r="F41" s="4"/>
      <c r="G41" s="8"/>
    </row>
    <row r="42" spans="1:7" x14ac:dyDescent="0.25">
      <c r="B42" s="18" t="s">
        <v>34</v>
      </c>
      <c r="C42" s="23">
        <f>SUM(C36:C41)</f>
        <v>9.65</v>
      </c>
      <c r="D42" s="23">
        <f t="shared" ref="D42:F42" si="2">SUM(D36:D41)</f>
        <v>19.810000000000002</v>
      </c>
      <c r="E42" s="23">
        <f t="shared" si="2"/>
        <v>62.32</v>
      </c>
      <c r="F42" s="23">
        <f t="shared" si="2"/>
        <v>480.85999999999996</v>
      </c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2017-12-05T14:18:01Z</dcterms:modified>
</cp:coreProperties>
</file>