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7"/>
  </bookViews>
  <sheets>
    <sheet name="pirm" sheetId="1" r:id="rId1"/>
    <sheet name="pirm (2)" sheetId="14" r:id="rId2"/>
    <sheet name="otrd" sheetId="2" r:id="rId3"/>
    <sheet name="tre" sheetId="8" r:id="rId4"/>
    <sheet name="cetur" sheetId="9" r:id="rId5"/>
    <sheet name="piektdiena " sheetId="13" r:id="rId6"/>
    <sheet name="sestd" sheetId="6" r:id="rId7"/>
    <sheet name="svētd" sheetId="7" r:id="rId8"/>
    <sheet name="Sheet1" sheetId="12" r:id="rId9"/>
  </sheets>
  <calcPr calcId="125725"/>
</workbook>
</file>

<file path=xl/calcChain.xml><?xml version="1.0" encoding="utf-8"?>
<calcChain xmlns="http://schemas.openxmlformats.org/spreadsheetml/2006/main">
  <c r="F40" i="14"/>
  <c r="E40"/>
  <c r="D40"/>
  <c r="C40"/>
  <c r="F31"/>
  <c r="E31"/>
  <c r="D31"/>
  <c r="C31"/>
  <c r="F24"/>
  <c r="E24"/>
  <c r="D24"/>
  <c r="C24"/>
  <c r="F42"/>
  <c r="E42"/>
  <c r="D42"/>
  <c r="C42"/>
  <c r="F38" i="13"/>
  <c r="E38"/>
  <c r="D38"/>
  <c r="C38"/>
  <c r="F31"/>
  <c r="E31"/>
  <c r="D31"/>
  <c r="C31"/>
  <c r="F25"/>
  <c r="E25"/>
  <c r="D25"/>
  <c r="C25"/>
  <c r="F16"/>
  <c r="F40" s="1"/>
  <c r="E16"/>
  <c r="E40" s="1"/>
  <c r="D16"/>
  <c r="D40" s="1"/>
  <c r="C16"/>
  <c r="C40" s="1"/>
  <c r="D25" i="9"/>
  <c r="E25"/>
  <c r="F25"/>
  <c r="C25"/>
  <c r="D28" i="7"/>
  <c r="E28"/>
  <c r="F28"/>
  <c r="C28"/>
  <c r="F23" i="2"/>
  <c r="E23"/>
  <c r="D23"/>
  <c r="C23"/>
  <c r="D26" i="8"/>
  <c r="E26"/>
  <c r="F26"/>
  <c r="D24" i="1"/>
  <c r="E24"/>
  <c r="F24"/>
  <c r="C26" i="8"/>
  <c r="C24" i="1" l="1"/>
  <c r="D17" i="9"/>
  <c r="E17"/>
  <c r="F17"/>
  <c r="C17"/>
  <c r="D37" i="2"/>
  <c r="E37"/>
  <c r="F37"/>
  <c r="C37"/>
  <c r="D33" i="6"/>
  <c r="E33"/>
  <c r="F33"/>
  <c r="C33"/>
  <c r="D17"/>
  <c r="E17"/>
  <c r="F17"/>
  <c r="C17"/>
  <c r="D39" i="8"/>
  <c r="E39"/>
  <c r="F39"/>
  <c r="C39"/>
  <c r="D31" i="1"/>
  <c r="E31"/>
  <c r="F31"/>
  <c r="C31"/>
  <c r="C16" i="8"/>
  <c r="D16"/>
  <c r="E16"/>
  <c r="F16"/>
  <c r="D40" i="1"/>
  <c r="E40"/>
  <c r="C40"/>
  <c r="D35" i="7"/>
  <c r="E35"/>
  <c r="F35"/>
  <c r="C35"/>
  <c r="D27" i="6"/>
  <c r="E27"/>
  <c r="F27"/>
  <c r="C27"/>
  <c r="D38" i="9"/>
  <c r="E38"/>
  <c r="F38"/>
  <c r="C38"/>
  <c r="D14" i="2"/>
  <c r="E14"/>
  <c r="F14"/>
  <c r="C14"/>
  <c r="D40" i="6"/>
  <c r="E40"/>
  <c r="F40"/>
  <c r="C40"/>
  <c r="D42" i="7"/>
  <c r="E42"/>
  <c r="F42"/>
  <c r="C42"/>
  <c r="D30" i="9"/>
  <c r="E30"/>
  <c r="F30"/>
  <c r="C30"/>
  <c r="D29" i="2"/>
  <c r="E29"/>
  <c r="F29"/>
  <c r="C29"/>
  <c r="D31" i="8"/>
  <c r="E31"/>
  <c r="F31"/>
  <c r="C31"/>
  <c r="D17" i="7"/>
  <c r="D44" s="1"/>
  <c r="E17"/>
  <c r="E44" s="1"/>
  <c r="F17"/>
  <c r="F44" s="1"/>
  <c r="C17"/>
  <c r="C44" s="1"/>
  <c r="E14" i="1"/>
  <c r="E42" s="1"/>
  <c r="F14"/>
  <c r="D14"/>
  <c r="D42" s="1"/>
  <c r="C14"/>
  <c r="F40"/>
  <c r="F42" i="6" l="1"/>
  <c r="D42"/>
  <c r="C42"/>
  <c r="E42"/>
  <c r="C40" i="9"/>
  <c r="E40"/>
  <c r="F40"/>
  <c r="D40"/>
  <c r="F41" i="8"/>
  <c r="D41"/>
  <c r="E41"/>
  <c r="C41"/>
  <c r="F39" i="2"/>
  <c r="D39"/>
  <c r="C39"/>
  <c r="E39"/>
  <c r="F42" i="1"/>
  <c r="C42"/>
</calcChain>
</file>

<file path=xl/sharedStrings.xml><?xml version="1.0" encoding="utf-8"?>
<sst xmlns="http://schemas.openxmlformats.org/spreadsheetml/2006/main" count="450" uniqueCount="125">
  <si>
    <t>Daugavpils logopēdiskās internātpamatskolas-attīstības centra ēdienkarte</t>
  </si>
  <si>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</si>
  <si>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</si>
  <si>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</si>
  <si>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</si>
  <si>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</si>
  <si>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</si>
  <si>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</si>
  <si>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</si>
  <si>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</si>
  <si>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</si>
  <si>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</si>
  <si>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</si>
  <si>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</si>
  <si>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</si>
  <si>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</si>
  <si>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</si>
  <si>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</si>
  <si>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</si>
  <si>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</si>
  <si>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</si>
  <si>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</si>
  <si>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</si>
  <si>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</si>
  <si>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</si>
  <si>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</si>
  <si>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</si>
  <si>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</si>
  <si>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</si>
  <si>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A1;A3</t>
  </si>
  <si>
    <t>Kartupeļu biezienis</t>
  </si>
  <si>
    <t>200/10</t>
  </si>
  <si>
    <t>Kopā:</t>
  </si>
  <si>
    <t>Siers</t>
  </si>
  <si>
    <t>200/20</t>
  </si>
  <si>
    <t>150/20</t>
  </si>
  <si>
    <t>Kakao ar pienu</t>
  </si>
  <si>
    <t>Piens</t>
  </si>
  <si>
    <t>Biezpiena sieriņš Mazulis</t>
  </si>
  <si>
    <t>40/30</t>
  </si>
  <si>
    <t>Omlete ar sieru</t>
  </si>
  <si>
    <t>A3;A7</t>
  </si>
  <si>
    <t>Zalie zirnīši konservēti</t>
  </si>
  <si>
    <t xml:space="preserve">Vafeles </t>
  </si>
  <si>
    <t>Svaigi gurķi</t>
  </si>
  <si>
    <t>Mannas biezputra ar džemu</t>
  </si>
  <si>
    <t>Kopā(1-4kl):</t>
  </si>
  <si>
    <t>Kompots ar plūmem</t>
  </si>
  <si>
    <t>Grīķu biezputra ar sviestu</t>
  </si>
  <si>
    <t>Svaigi tomati</t>
  </si>
  <si>
    <t>Sula</t>
  </si>
  <si>
    <t>250/12,5/5</t>
  </si>
  <si>
    <t>Prosas biezputra ar sviestu</t>
  </si>
  <si>
    <t>Marinēti gurķi</t>
  </si>
  <si>
    <t>Bumbieru  kompots</t>
  </si>
  <si>
    <t>Baltmaize ar medu</t>
  </si>
  <si>
    <t>40/20</t>
  </si>
  <si>
    <t>Ceptas aknas</t>
  </si>
  <si>
    <t>Pirmdiena  2017.g. 13. novembris</t>
  </si>
  <si>
    <t>Borščs ar pūpiņām, gaļu</t>
  </si>
  <si>
    <t>Mājas cepetis (sautējums)</t>
  </si>
  <si>
    <t>100/200</t>
  </si>
  <si>
    <t>Maizīte roziņu</t>
  </si>
  <si>
    <t xml:space="preserve">Plānas pankūkas. ar biezpienu </t>
  </si>
  <si>
    <t>Pīrādziņī ar āboliem</t>
  </si>
  <si>
    <t>Vārīti griķi</t>
  </si>
  <si>
    <t>Kartupeļu zupa ar makaroniem, gaļu</t>
  </si>
  <si>
    <t>Rīsu zupa ar liellopu gaļu</t>
  </si>
  <si>
    <t>250/17.5</t>
  </si>
  <si>
    <t>Rozīņu  kompots</t>
  </si>
  <si>
    <t>Baltmaize ar džemu</t>
  </si>
  <si>
    <t>Omlete ar ceptiem kartupeļiem</t>
  </si>
  <si>
    <t>A3</t>
  </si>
  <si>
    <t>Pirmdiena  2017.g. 20. novembris</t>
  </si>
  <si>
    <t>Otrdiena  2017.g. 21. novembris</t>
  </si>
  <si>
    <t>Trešdiena  2017.g. 22. novembris</t>
  </si>
  <si>
    <t>Ceturtdiena  2017.g.23. novembris</t>
  </si>
  <si>
    <t>Piektdiena  2017.g. 24. novembris</t>
  </si>
  <si>
    <t>Sestdiena  2017.g.25. novembris</t>
  </si>
  <si>
    <t>Svētdiena  2017.g. 26. novembris</t>
  </si>
  <si>
    <t>Miežu biezputra</t>
  </si>
  <si>
    <t>Biešu zupa ar krēj., gaļu</t>
  </si>
  <si>
    <t>Sautēta vista ar dārzeniem</t>
  </si>
  <si>
    <t>100/250</t>
  </si>
  <si>
    <t>Pīrādziņi ar sv.kāpostiem</t>
  </si>
  <si>
    <t>Pankūkas ar gaļu</t>
  </si>
  <si>
    <t>165/5</t>
  </si>
  <si>
    <t>Kartupeļu zupa ar zivju frikadēlēm</t>
  </si>
  <si>
    <t>250/50</t>
  </si>
  <si>
    <t>Kotlete Jahnija</t>
  </si>
  <si>
    <t>100/60</t>
  </si>
  <si>
    <t>Svaigu kāpostu salāti  ar papriku</t>
  </si>
  <si>
    <t>Baltmaize ar kausētu sieru</t>
  </si>
  <si>
    <r>
      <t>Biezpiena plācenīši</t>
    </r>
    <r>
      <rPr>
        <i/>
        <sz val="8"/>
        <color rgb="FF0070C0"/>
        <rFont val="Times New Roman"/>
        <family val="1"/>
        <charset val="186"/>
      </rPr>
      <t xml:space="preserve"> </t>
    </r>
    <r>
      <rPr>
        <i/>
        <sz val="10"/>
        <color rgb="FF0070C0"/>
        <rFont val="Times New Roman"/>
        <family val="1"/>
        <charset val="186"/>
      </rPr>
      <t xml:space="preserve">ar krējumu </t>
    </r>
  </si>
  <si>
    <t>A7;A1;A3</t>
  </si>
  <si>
    <t>Svaigu kāpostu zupa ar krēj., gaļu</t>
  </si>
  <si>
    <t>Plovs ar cūkgaļu</t>
  </si>
  <si>
    <t>75/200</t>
  </si>
  <si>
    <t>Apelsīnu kompots</t>
  </si>
  <si>
    <t>Maltā liellopu gaļa mērcē</t>
  </si>
  <si>
    <t>50/50</t>
  </si>
  <si>
    <t>Vārīti makaroni ar sieru</t>
  </si>
  <si>
    <t>150/10/10</t>
  </si>
  <si>
    <t>Zivju plācenīši majas gaumē</t>
  </si>
  <si>
    <t>100/5</t>
  </si>
  <si>
    <t>A1;A3:A4</t>
  </si>
  <si>
    <t>Vitamīnu salāti</t>
  </si>
  <si>
    <t>Kompots ar ogam</t>
  </si>
  <si>
    <t xml:space="preserve">Kāpostu šnicele ar sieru </t>
  </si>
  <si>
    <t>190/30</t>
  </si>
  <si>
    <t xml:space="preserve">Ceptas olas ar sieru </t>
  </si>
  <si>
    <t>Vistas fileja krējuma mērcē</t>
  </si>
  <si>
    <t>75/75</t>
  </si>
  <si>
    <t>Vārīti rīsi</t>
  </si>
  <si>
    <t>Rīvētu kart.plācenīši</t>
  </si>
  <si>
    <t>Piena  zupa ar klimpām</t>
  </si>
  <si>
    <t>Befstroganovs</t>
  </si>
  <si>
    <t>100/50</t>
  </si>
  <si>
    <t>Vārīti kartupeļi</t>
  </si>
  <si>
    <t>Burkānu salāti ar krējumu</t>
  </si>
  <si>
    <t>Ābolu kompots</t>
  </si>
  <si>
    <t>Manniks ar kīseļi</t>
  </si>
  <si>
    <t>150/100</t>
  </si>
  <si>
    <t>Sļiņķi vāreņiki ar krējumu</t>
  </si>
  <si>
    <t>A7;A3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</si>
</sst>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i/>
      <sz val="8"/>
      <color rgb="FF0070C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8" fillId="2" borderId="0" xfId="0" applyFont="1" applyFill="1" applyBorder="1" applyAlignment="1">
      <alignment horizontal="right"/>
    </xf>
    <xf numFmtId="0" fontId="0" fillId="2" borderId="0" xfId="0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3" fillId="0" borderId="0" xfId="0" applyFont="1" applyFill="1" applyBorder="1" applyAlignment="1">
      <alignment horizontal="right"/>
    </xf>
    <xf numFmtId="0" fontId="4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vertical="top" wrapText="1"/>
    </xf>
    <xf numFmtId="0" fontId="0" fillId="0" borderId="0" xfId="0" applyFill="1" applyBorder="1"/>
    <xf numFmtId="0" fontId="3" fillId="3" borderId="0" xfId="0" applyFont="1" applyFill="1" applyBorder="1" applyAlignment="1">
      <alignment horizontal="left"/>
    </xf>
    <xf numFmtId="0" fontId="10" fillId="0" borderId="0" xfId="0" applyFont="1"/>
    <xf numFmtId="0" fontId="11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" fillId="0" borderId="0" xfId="0" applyFont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opLeftCell="A31" workbookViewId="0">
      <selection activeCell="A12" sqref="A12:G12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41" t="s">
        <v>0</v>
      </c>
      <c r="B1" s="41"/>
      <c r="C1" s="41"/>
      <c r="D1" s="41"/>
      <c r="E1" s="41"/>
      <c r="F1" s="41"/>
      <c r="G1" s="41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42" t="s">
        <v>58</v>
      </c>
      <c r="B4" s="42"/>
      <c r="C4" s="42"/>
      <c r="D4" s="42"/>
      <c r="E4" s="42"/>
      <c r="F4" s="42"/>
      <c r="G4" s="42"/>
    </row>
    <row r="7" spans="1:16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16" ht="15.75">
      <c r="A8" s="9" t="s">
        <v>1</v>
      </c>
    </row>
    <row r="9" spans="1:16">
      <c r="A9" s="2" t="s">
        <v>26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10</v>
      </c>
    </row>
    <row r="10" spans="1:16">
      <c r="A10" s="2" t="s">
        <v>33</v>
      </c>
      <c r="B10" s="4">
        <v>20</v>
      </c>
      <c r="C10" s="4">
        <v>5.0199999999999996</v>
      </c>
      <c r="D10" s="4">
        <v>6.34</v>
      </c>
      <c r="E10" s="4"/>
      <c r="F10" s="4">
        <v>77.14</v>
      </c>
      <c r="G10" s="6" t="s">
        <v>20</v>
      </c>
    </row>
    <row r="11" spans="1:16">
      <c r="A11" s="2" t="s">
        <v>52</v>
      </c>
      <c r="B11" s="4" t="s">
        <v>31</v>
      </c>
      <c r="C11" s="4">
        <v>8.15</v>
      </c>
      <c r="D11" s="4">
        <v>11.7</v>
      </c>
      <c r="E11" s="4">
        <v>45.53</v>
      </c>
      <c r="F11" s="4">
        <v>320.02</v>
      </c>
      <c r="G11" s="8" t="s">
        <v>20</v>
      </c>
    </row>
    <row r="12" spans="1:16">
      <c r="A12" s="11" t="s">
        <v>27</v>
      </c>
      <c r="B12" s="4">
        <v>200</v>
      </c>
      <c r="C12" s="4"/>
      <c r="D12" s="4"/>
      <c r="E12" s="4">
        <v>7</v>
      </c>
      <c r="F12" s="4">
        <v>28</v>
      </c>
      <c r="G12" s="8"/>
      <c r="I12" s="2"/>
      <c r="J12" s="4"/>
      <c r="K12" s="4"/>
      <c r="L12" s="4"/>
      <c r="M12" s="4"/>
      <c r="N12" s="4"/>
      <c r="O12" s="8"/>
    </row>
    <row r="13" spans="1:16">
      <c r="A13" s="2" t="s">
        <v>23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13" t="s">
        <v>20</v>
      </c>
    </row>
    <row r="14" spans="1:16">
      <c r="A14" s="2"/>
      <c r="B14" s="16" t="s">
        <v>32</v>
      </c>
      <c r="C14" s="17">
        <f>SUM(C9:C13)</f>
        <v>15.089999999999998</v>
      </c>
      <c r="D14" s="17">
        <f>SUM(D9:D13)</f>
        <v>26.71</v>
      </c>
      <c r="E14" s="17">
        <f>SUM(E9:E13)</f>
        <v>62.89</v>
      </c>
      <c r="F14" s="17">
        <f>SUM(F9:F13)</f>
        <v>553.45000000000005</v>
      </c>
      <c r="G14" s="14"/>
      <c r="J14" s="2"/>
      <c r="K14" s="4"/>
      <c r="L14" s="4"/>
      <c r="M14" s="4"/>
      <c r="N14" s="4"/>
      <c r="O14" s="4"/>
      <c r="P14" s="8"/>
    </row>
    <row r="15" spans="1:16">
      <c r="C15" s="7"/>
      <c r="D15" s="7"/>
      <c r="E15" s="7"/>
      <c r="F15" s="7"/>
      <c r="G15" s="7"/>
    </row>
    <row r="16" spans="1:16" ht="15.75">
      <c r="A16" s="9" t="s">
        <v>2</v>
      </c>
      <c r="C16" s="7"/>
      <c r="D16" s="7"/>
      <c r="E16" s="7"/>
      <c r="F16" s="7"/>
      <c r="G16" s="7"/>
    </row>
    <row r="17" spans="1:7">
      <c r="A17" s="2" t="s">
        <v>24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59</v>
      </c>
      <c r="B18" s="4" t="s">
        <v>51</v>
      </c>
      <c r="C18" s="4">
        <v>7.1</v>
      </c>
      <c r="D18" s="4">
        <v>7.29</v>
      </c>
      <c r="E18" s="4">
        <v>13.09</v>
      </c>
      <c r="F18" s="4">
        <v>147.06</v>
      </c>
      <c r="G18" s="8"/>
    </row>
    <row r="19" spans="1:7">
      <c r="A19" s="2" t="s">
        <v>60</v>
      </c>
      <c r="B19" s="4" t="s">
        <v>61</v>
      </c>
      <c r="C19" s="4">
        <v>37.200000000000003</v>
      </c>
      <c r="D19" s="4">
        <v>14.12</v>
      </c>
      <c r="E19" s="4">
        <v>33.32</v>
      </c>
      <c r="F19" s="4">
        <v>409.12</v>
      </c>
      <c r="G19" s="8" t="s">
        <v>10</v>
      </c>
    </row>
    <row r="20" spans="1:7">
      <c r="A20" s="2" t="s">
        <v>53</v>
      </c>
      <c r="B20" s="4">
        <v>50</v>
      </c>
      <c r="C20" s="4">
        <v>0.35</v>
      </c>
      <c r="D20" s="4">
        <v>0.15</v>
      </c>
      <c r="E20" s="4">
        <v>1.55</v>
      </c>
      <c r="F20" s="4">
        <v>9.5</v>
      </c>
      <c r="G20" s="8"/>
    </row>
    <row r="21" spans="1:7">
      <c r="A21" s="2" t="s">
        <v>47</v>
      </c>
      <c r="B21" s="4">
        <v>200</v>
      </c>
      <c r="C21" s="4">
        <v>0.35</v>
      </c>
      <c r="D21" s="4">
        <v>0.09</v>
      </c>
      <c r="E21" s="4">
        <v>14.11</v>
      </c>
      <c r="F21" s="4">
        <v>58.63</v>
      </c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18" t="s">
        <v>46</v>
      </c>
      <c r="C24" s="19">
        <f>C17+C18+C19+C20+C21+C22+C23</f>
        <v>50.040000000000006</v>
      </c>
      <c r="D24" s="19">
        <f t="shared" ref="D24:F24" si="0">D17+D18+D19+D20+D21+D22+D23</f>
        <v>22.73</v>
      </c>
      <c r="E24" s="19">
        <f t="shared" si="0"/>
        <v>97.199999999999989</v>
      </c>
      <c r="F24" s="19">
        <f t="shared" si="0"/>
        <v>801.76</v>
      </c>
      <c r="G24" s="8"/>
    </row>
    <row r="25" spans="1:7">
      <c r="A25" s="2"/>
      <c r="C25" s="7"/>
      <c r="D25" s="7"/>
      <c r="E25" s="7"/>
      <c r="F25" s="7"/>
      <c r="G25" s="8"/>
    </row>
    <row r="26" spans="1:7" ht="15.75">
      <c r="A26" s="9" t="s">
        <v>3</v>
      </c>
      <c r="C26" s="7"/>
      <c r="D26" s="7"/>
      <c r="E26" s="7"/>
      <c r="F26" s="7"/>
      <c r="G26" s="7"/>
    </row>
    <row r="27" spans="1:7">
      <c r="A27" s="2"/>
      <c r="B27" s="4"/>
      <c r="C27" s="4"/>
      <c r="D27" s="4"/>
      <c r="E27" s="4"/>
      <c r="F27" s="4"/>
      <c r="G27" s="8"/>
    </row>
    <row r="28" spans="1:7">
      <c r="A28" s="2" t="s">
        <v>62</v>
      </c>
      <c r="B28" s="4">
        <v>50</v>
      </c>
      <c r="C28" s="4">
        <v>3.52</v>
      </c>
      <c r="D28" s="4">
        <v>4.67</v>
      </c>
      <c r="E28" s="4">
        <v>27.76</v>
      </c>
      <c r="F28" s="4">
        <v>166.54</v>
      </c>
      <c r="G28" s="8" t="s">
        <v>22</v>
      </c>
    </row>
    <row r="29" spans="1:7">
      <c r="A29" s="2" t="s">
        <v>36</v>
      </c>
      <c r="B29" s="4">
        <v>200</v>
      </c>
      <c r="C29" s="4">
        <v>2.8</v>
      </c>
      <c r="D29" s="4">
        <v>2</v>
      </c>
      <c r="E29" s="4">
        <v>4.71</v>
      </c>
      <c r="F29" s="4">
        <v>76</v>
      </c>
      <c r="G29" s="8" t="s">
        <v>20</v>
      </c>
    </row>
    <row r="30" spans="1:7">
      <c r="A30" s="2"/>
      <c r="B30" s="4"/>
      <c r="C30" s="4"/>
      <c r="D30" s="4"/>
      <c r="E30" s="4"/>
      <c r="F30" s="4"/>
      <c r="G30" s="8"/>
    </row>
    <row r="31" spans="1:7">
      <c r="A31" s="2"/>
      <c r="B31" s="18" t="s">
        <v>32</v>
      </c>
      <c r="C31" s="19">
        <f>SUM(C27:C30)</f>
        <v>6.32</v>
      </c>
      <c r="D31" s="19">
        <f t="shared" ref="D31:F31" si="1">SUM(D27:D30)</f>
        <v>6.67</v>
      </c>
      <c r="E31" s="19">
        <f t="shared" si="1"/>
        <v>32.47</v>
      </c>
      <c r="F31" s="19">
        <f t="shared" si="1"/>
        <v>242.54</v>
      </c>
      <c r="G31" s="8"/>
    </row>
    <row r="32" spans="1:7">
      <c r="A32" s="2"/>
      <c r="B32" s="7"/>
      <c r="C32" s="12"/>
      <c r="D32" s="12"/>
      <c r="E32" s="12"/>
      <c r="F32" s="12"/>
      <c r="G32" s="8"/>
    </row>
    <row r="33" spans="1:7" ht="15.75">
      <c r="A33" s="9" t="s">
        <v>4</v>
      </c>
      <c r="C33" s="7"/>
      <c r="D33" s="7"/>
      <c r="E33" s="7"/>
      <c r="F33" s="7"/>
      <c r="G33" s="7"/>
    </row>
    <row r="34" spans="1:7">
      <c r="A34" s="2" t="s">
        <v>26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10</v>
      </c>
    </row>
    <row r="35" spans="1:7">
      <c r="A35" s="2" t="s">
        <v>63</v>
      </c>
      <c r="B35" s="4" t="s">
        <v>34</v>
      </c>
      <c r="C35" s="4">
        <v>29.88</v>
      </c>
      <c r="D35" s="4">
        <v>25.75</v>
      </c>
      <c r="E35" s="4">
        <v>57.48</v>
      </c>
      <c r="F35" s="4">
        <v>581.20000000000005</v>
      </c>
      <c r="G35" s="8" t="s">
        <v>22</v>
      </c>
    </row>
    <row r="36" spans="1:7">
      <c r="A36" s="11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23</v>
      </c>
      <c r="B37" s="4">
        <v>10</v>
      </c>
      <c r="C37" s="4">
        <v>0.28000000000000003</v>
      </c>
      <c r="D37" s="4">
        <v>8.25</v>
      </c>
      <c r="E37" s="4">
        <v>0.08</v>
      </c>
      <c r="F37" s="4">
        <v>75.69</v>
      </c>
      <c r="G37" s="13" t="s">
        <v>20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8" t="s">
        <v>32</v>
      </c>
      <c r="C40" s="19">
        <f>SUM(C34:C39)</f>
        <v>31.8</v>
      </c>
      <c r="D40" s="19">
        <f t="shared" ref="D40:F40" si="2">SUM(D34:D39)</f>
        <v>34.42</v>
      </c>
      <c r="E40" s="19">
        <f t="shared" si="2"/>
        <v>74.839999999999989</v>
      </c>
      <c r="F40" s="19">
        <f t="shared" si="2"/>
        <v>737.49</v>
      </c>
      <c r="G40" s="8"/>
    </row>
    <row r="42" spans="1:7">
      <c r="B42" s="33" t="s">
        <v>32</v>
      </c>
      <c r="C42" s="34">
        <f t="shared" ref="C42:E42" si="3">C14+C24+C31+C40</f>
        <v>103.25000000000001</v>
      </c>
      <c r="D42" s="34">
        <f t="shared" si="3"/>
        <v>90.53</v>
      </c>
      <c r="E42" s="34">
        <f t="shared" si="3"/>
        <v>267.39999999999998</v>
      </c>
      <c r="F42" s="34">
        <f>F14+F24+F31+F40</f>
        <v>2335.2399999999998</v>
      </c>
    </row>
    <row r="43" spans="1:7">
      <c r="A43" s="5" t="s">
        <v>11</v>
      </c>
      <c r="D43" s="10"/>
      <c r="E43" s="10"/>
      <c r="F43" t="s">
        <v>16</v>
      </c>
    </row>
    <row r="45" spans="1:7">
      <c r="A45" s="5" t="s">
        <v>12</v>
      </c>
      <c r="D45" s="10"/>
      <c r="E45" s="10"/>
      <c r="F45" t="s">
        <v>15</v>
      </c>
    </row>
    <row r="47" spans="1:7">
      <c r="A47" s="5" t="s">
        <v>13</v>
      </c>
    </row>
    <row r="48" spans="1:7">
      <c r="A48" s="5" t="s">
        <v>14</v>
      </c>
      <c r="D48" s="10"/>
      <c r="E48" s="10"/>
      <c r="F48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opLeftCell="A10" workbookViewId="0">
      <selection activeCell="B24" sqref="B24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41" t="s">
        <v>0</v>
      </c>
      <c r="B1" s="41"/>
      <c r="C1" s="41"/>
      <c r="D1" s="41"/>
      <c r="E1" s="41"/>
      <c r="F1" s="41"/>
      <c r="G1" s="41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42" t="s">
        <v>73</v>
      </c>
      <c r="B4" s="42"/>
      <c r="C4" s="42"/>
      <c r="D4" s="42"/>
      <c r="E4" s="42"/>
      <c r="F4" s="42"/>
      <c r="G4" s="42"/>
    </row>
    <row r="7" spans="1:16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16" ht="15.75">
      <c r="A8" s="9"/>
    </row>
    <row r="9" spans="1:16">
      <c r="A9" s="2"/>
      <c r="B9" s="4"/>
      <c r="C9" s="4"/>
      <c r="D9" s="4"/>
      <c r="E9" s="4"/>
      <c r="F9" s="4"/>
      <c r="G9" s="6"/>
    </row>
    <row r="10" spans="1:16">
      <c r="A10" s="2"/>
      <c r="B10" s="4"/>
      <c r="C10" s="4"/>
      <c r="D10" s="4"/>
      <c r="E10" s="4"/>
      <c r="F10" s="4"/>
      <c r="G10" s="6"/>
    </row>
    <row r="11" spans="1:16">
      <c r="A11" s="2"/>
      <c r="B11" s="4"/>
      <c r="C11" s="4"/>
      <c r="D11" s="4"/>
      <c r="E11" s="4"/>
      <c r="F11" s="4"/>
      <c r="G11" s="8"/>
    </row>
    <row r="12" spans="1:16">
      <c r="A12" s="11"/>
      <c r="B12" s="4"/>
      <c r="C12" s="4"/>
      <c r="D12" s="4"/>
      <c r="E12" s="4"/>
      <c r="F12" s="4"/>
      <c r="G12" s="8"/>
      <c r="I12" s="2"/>
      <c r="J12" s="4"/>
      <c r="K12" s="4"/>
      <c r="L12" s="4"/>
      <c r="M12" s="4"/>
      <c r="N12" s="4"/>
      <c r="O12" s="8"/>
    </row>
    <row r="13" spans="1:16">
      <c r="A13" s="2"/>
      <c r="B13" s="4"/>
      <c r="C13" s="4"/>
      <c r="D13" s="4"/>
      <c r="E13" s="4"/>
      <c r="F13" s="4"/>
      <c r="G13" s="13"/>
    </row>
    <row r="14" spans="1:16">
      <c r="A14" s="2"/>
      <c r="B14" s="36"/>
      <c r="C14" s="37"/>
      <c r="D14" s="37"/>
      <c r="E14" s="37"/>
      <c r="F14" s="37"/>
      <c r="G14" s="14"/>
      <c r="J14" s="2"/>
      <c r="K14" s="4"/>
      <c r="L14" s="4"/>
      <c r="M14" s="4"/>
      <c r="N14" s="4"/>
      <c r="O14" s="4"/>
      <c r="P14" s="8"/>
    </row>
    <row r="15" spans="1:16">
      <c r="C15" s="7"/>
      <c r="D15" s="7"/>
      <c r="E15" s="7"/>
      <c r="F15" s="7"/>
      <c r="G15" s="7"/>
    </row>
    <row r="16" spans="1:16" ht="15.75">
      <c r="A16" s="9" t="s">
        <v>2</v>
      </c>
      <c r="C16" s="7"/>
      <c r="D16" s="7"/>
      <c r="E16" s="7"/>
      <c r="F16" s="7"/>
      <c r="G16" s="7"/>
    </row>
    <row r="17" spans="1:7">
      <c r="A17" s="2" t="s">
        <v>24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67</v>
      </c>
      <c r="B18" s="4" t="s">
        <v>68</v>
      </c>
      <c r="C18" s="4">
        <v>6.82</v>
      </c>
      <c r="D18" s="4">
        <v>5.26</v>
      </c>
      <c r="E18" s="4">
        <v>13.99</v>
      </c>
      <c r="F18" s="4">
        <v>130.58000000000001</v>
      </c>
      <c r="G18" s="8" t="s">
        <v>20</v>
      </c>
    </row>
    <row r="19" spans="1:7">
      <c r="A19" s="2" t="s">
        <v>57</v>
      </c>
      <c r="B19" s="4">
        <v>100</v>
      </c>
      <c r="C19" s="4">
        <v>25.83</v>
      </c>
      <c r="D19" s="4">
        <v>16.329999999999998</v>
      </c>
      <c r="E19" s="4">
        <v>4.24</v>
      </c>
      <c r="F19" s="4">
        <v>267.18</v>
      </c>
      <c r="G19" s="8"/>
    </row>
    <row r="20" spans="1:7">
      <c r="A20" s="2" t="s">
        <v>53</v>
      </c>
      <c r="B20" s="4">
        <v>50</v>
      </c>
      <c r="C20" s="4">
        <v>0.35</v>
      </c>
      <c r="D20" s="4">
        <v>0.15</v>
      </c>
      <c r="E20" s="4">
        <v>1.55</v>
      </c>
      <c r="F20" s="4">
        <v>9.5</v>
      </c>
      <c r="G20" s="8"/>
    </row>
    <row r="21" spans="1:7">
      <c r="A21" s="2" t="s">
        <v>69</v>
      </c>
      <c r="B21" s="4">
        <v>200</v>
      </c>
      <c r="C21" s="4">
        <v>0.25</v>
      </c>
      <c r="D21" s="4">
        <v>0.06</v>
      </c>
      <c r="E21" s="4">
        <v>13.39</v>
      </c>
      <c r="F21" s="4">
        <v>55.1</v>
      </c>
      <c r="G21" s="8"/>
    </row>
    <row r="22" spans="1:7">
      <c r="A22" s="2" t="s">
        <v>65</v>
      </c>
      <c r="B22" s="4">
        <v>150</v>
      </c>
      <c r="C22" s="4">
        <v>9.11</v>
      </c>
      <c r="D22" s="4">
        <v>6.95</v>
      </c>
      <c r="E22" s="4">
        <v>49.37</v>
      </c>
      <c r="F22" s="4">
        <v>296.14999999999998</v>
      </c>
      <c r="G22" s="8"/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18" t="s">
        <v>32</v>
      </c>
      <c r="C24" s="19">
        <f>C17+C18+C19+C20+C21+C22+C23</f>
        <v>47.4</v>
      </c>
      <c r="D24" s="19">
        <f t="shared" ref="D24:F24" si="0">D17+D18+D19+D20+D21+D22+D23</f>
        <v>29.829999999999995</v>
      </c>
      <c r="E24" s="19">
        <f t="shared" si="0"/>
        <v>117.67000000000002</v>
      </c>
      <c r="F24" s="19">
        <f t="shared" si="0"/>
        <v>935.96</v>
      </c>
      <c r="G24" s="8"/>
    </row>
    <row r="25" spans="1:7">
      <c r="A25" s="2"/>
      <c r="C25" s="7"/>
      <c r="D25" s="7"/>
      <c r="E25" s="7"/>
      <c r="F25" s="7"/>
      <c r="G25" s="8"/>
    </row>
    <row r="26" spans="1:7" ht="15.75">
      <c r="A26" s="9" t="s">
        <v>3</v>
      </c>
      <c r="C26" s="7"/>
      <c r="D26" s="7"/>
      <c r="E26" s="7"/>
      <c r="F26" s="7"/>
      <c r="G26" s="7"/>
    </row>
    <row r="27" spans="1:7">
      <c r="A27" s="2" t="s">
        <v>70</v>
      </c>
      <c r="B27" s="4" t="s">
        <v>39</v>
      </c>
      <c r="C27" s="4">
        <v>3.12</v>
      </c>
      <c r="D27" s="4">
        <v>0.84</v>
      </c>
      <c r="E27" s="4">
        <v>39.159999999999997</v>
      </c>
      <c r="F27" s="4">
        <v>169.6</v>
      </c>
      <c r="G27" s="6" t="s">
        <v>10</v>
      </c>
    </row>
    <row r="28" spans="1:7">
      <c r="A28" s="11" t="s">
        <v>27</v>
      </c>
      <c r="B28" s="4">
        <v>200</v>
      </c>
      <c r="C28" s="4"/>
      <c r="D28" s="4"/>
      <c r="E28" s="4">
        <v>7</v>
      </c>
      <c r="F28" s="4">
        <v>28</v>
      </c>
      <c r="G28" s="8"/>
    </row>
    <row r="29" spans="1:7">
      <c r="A29" s="2" t="s">
        <v>25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9"/>
    </row>
    <row r="30" spans="1:7">
      <c r="A30" s="2"/>
      <c r="B30" s="4"/>
      <c r="C30" s="4"/>
      <c r="D30" s="4"/>
      <c r="E30" s="4"/>
      <c r="F30" s="4"/>
      <c r="G30" s="8"/>
    </row>
    <row r="31" spans="1:7">
      <c r="A31" s="2"/>
      <c r="B31" s="18" t="s">
        <v>32</v>
      </c>
      <c r="C31" s="19">
        <f>SUM(C27:C30)</f>
        <v>3.95</v>
      </c>
      <c r="D31" s="19">
        <f t="shared" ref="D31:F31" si="1">SUM(D27:D30)</f>
        <v>1.2</v>
      </c>
      <c r="E31" s="19">
        <f t="shared" si="1"/>
        <v>58.76</v>
      </c>
      <c r="F31" s="19">
        <f t="shared" si="1"/>
        <v>254.59</v>
      </c>
      <c r="G31" s="8"/>
    </row>
    <row r="32" spans="1:7">
      <c r="A32" s="2"/>
      <c r="B32" s="7"/>
      <c r="C32" s="12"/>
      <c r="D32" s="12"/>
      <c r="E32" s="12"/>
      <c r="F32" s="12"/>
      <c r="G32" s="8"/>
    </row>
    <row r="33" spans="1:7" ht="15.75">
      <c r="A33" s="9" t="s">
        <v>4</v>
      </c>
      <c r="C33" s="7"/>
      <c r="D33" s="7"/>
      <c r="E33" s="7"/>
      <c r="F33" s="7"/>
      <c r="G33" s="7"/>
    </row>
    <row r="34" spans="1:7">
      <c r="A34" s="2" t="s">
        <v>24</v>
      </c>
      <c r="B34" s="4" t="s">
        <v>28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10</v>
      </c>
    </row>
    <row r="35" spans="1:7">
      <c r="A35" s="2" t="s">
        <v>71</v>
      </c>
      <c r="B35" s="4">
        <v>175</v>
      </c>
      <c r="C35" s="4">
        <v>12.4</v>
      </c>
      <c r="D35" s="4">
        <v>22.6</v>
      </c>
      <c r="E35" s="4">
        <v>17.2</v>
      </c>
      <c r="F35" s="4">
        <v>322.14999999999998</v>
      </c>
      <c r="G35" s="8" t="s">
        <v>72</v>
      </c>
    </row>
    <row r="36" spans="1:7">
      <c r="A36" s="11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23</v>
      </c>
      <c r="B37" s="4">
        <v>10</v>
      </c>
      <c r="C37" s="4">
        <v>0.28000000000000003</v>
      </c>
      <c r="D37" s="4">
        <v>8.25</v>
      </c>
      <c r="E37" s="4">
        <v>0.08</v>
      </c>
      <c r="F37" s="4">
        <v>75.69</v>
      </c>
      <c r="G37" s="13" t="s">
        <v>20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8" t="s">
        <v>32</v>
      </c>
      <c r="C40" s="19">
        <f>SUM(C34:C39)</f>
        <v>15.44</v>
      </c>
      <c r="D40" s="19">
        <f t="shared" ref="D40:F40" si="2">SUM(D34:D39)</f>
        <v>31.470000000000002</v>
      </c>
      <c r="E40" s="19">
        <f t="shared" si="2"/>
        <v>43.36</v>
      </c>
      <c r="F40" s="19">
        <f t="shared" si="2"/>
        <v>522.24</v>
      </c>
      <c r="G40" s="8"/>
    </row>
    <row r="42" spans="1:7">
      <c r="B42" s="33" t="s">
        <v>32</v>
      </c>
      <c r="C42" s="34">
        <f t="shared" ref="C42:E42" si="3">C14+C24+C31+C40</f>
        <v>66.790000000000006</v>
      </c>
      <c r="D42" s="34">
        <f t="shared" si="3"/>
        <v>62.5</v>
      </c>
      <c r="E42" s="34">
        <f t="shared" si="3"/>
        <v>219.79000000000002</v>
      </c>
      <c r="F42" s="34">
        <f>F14+F24+F31+F40</f>
        <v>1712.79</v>
      </c>
    </row>
    <row r="43" spans="1:7">
      <c r="A43" s="5" t="s">
        <v>11</v>
      </c>
      <c r="D43" s="10"/>
      <c r="E43" s="10"/>
      <c r="F43" t="s">
        <v>16</v>
      </c>
    </row>
    <row r="45" spans="1:7">
      <c r="A45" s="5" t="s">
        <v>12</v>
      </c>
      <c r="D45" s="10"/>
      <c r="E45" s="10"/>
      <c r="F45" t="s">
        <v>15</v>
      </c>
    </row>
    <row r="47" spans="1:7">
      <c r="A47" s="5" t="s">
        <v>13</v>
      </c>
    </row>
    <row r="48" spans="1:7">
      <c r="A48" s="5" t="s">
        <v>14</v>
      </c>
      <c r="D48" s="10"/>
      <c r="E48" s="10"/>
      <c r="F48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>
      <selection activeCell="B23" sqref="B23"/>
    </sheetView>
  </sheetViews>
  <sheetFormatPr defaultRowHeight="1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41" t="s">
        <v>0</v>
      </c>
      <c r="B1" s="41"/>
      <c r="C1" s="41"/>
      <c r="D1" s="41"/>
      <c r="E1" s="41"/>
      <c r="F1" s="41"/>
      <c r="G1" s="41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42" t="s">
        <v>74</v>
      </c>
      <c r="B4" s="43"/>
      <c r="C4" s="43"/>
      <c r="D4" s="43"/>
      <c r="E4" s="43"/>
      <c r="F4" s="43"/>
      <c r="G4" s="43"/>
    </row>
    <row r="6" spans="1:9">
      <c r="I6" s="1"/>
    </row>
    <row r="7" spans="1:9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9" ht="15.75">
      <c r="A8" s="9" t="s">
        <v>1</v>
      </c>
    </row>
    <row r="9" spans="1:9">
      <c r="A9" s="2" t="s">
        <v>26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10</v>
      </c>
    </row>
    <row r="10" spans="1:9">
      <c r="A10" s="2" t="s">
        <v>80</v>
      </c>
      <c r="B10" s="4">
        <v>200</v>
      </c>
      <c r="C10" s="4">
        <v>6.32</v>
      </c>
      <c r="D10" s="4">
        <v>10.49</v>
      </c>
      <c r="E10" s="4">
        <v>38.46</v>
      </c>
      <c r="F10" s="4">
        <v>273.49</v>
      </c>
      <c r="G10" s="8" t="s">
        <v>19</v>
      </c>
    </row>
    <row r="11" spans="1:9">
      <c r="A11" s="2" t="s">
        <v>33</v>
      </c>
      <c r="B11" s="4">
        <v>20</v>
      </c>
      <c r="C11" s="4">
        <v>5.0199999999999996</v>
      </c>
      <c r="D11" s="4">
        <v>6.34</v>
      </c>
      <c r="E11" s="4"/>
      <c r="F11" s="4">
        <v>77.14</v>
      </c>
      <c r="G11" s="6" t="s">
        <v>20</v>
      </c>
    </row>
    <row r="12" spans="1:9">
      <c r="A12" s="11" t="s">
        <v>27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9">
      <c r="A13" s="11" t="s">
        <v>23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20</v>
      </c>
    </row>
    <row r="14" spans="1:9">
      <c r="B14" s="18" t="s">
        <v>32</v>
      </c>
      <c r="C14" s="20">
        <f>SUM(C9:C13)</f>
        <v>13.26</v>
      </c>
      <c r="D14" s="20">
        <f t="shared" ref="D14:F14" si="0">SUM(D9:D13)</f>
        <v>25.5</v>
      </c>
      <c r="E14" s="20">
        <f t="shared" si="0"/>
        <v>55.82</v>
      </c>
      <c r="F14" s="20">
        <f t="shared" si="0"/>
        <v>506.92</v>
      </c>
      <c r="G14" s="7"/>
    </row>
    <row r="15" spans="1:9">
      <c r="B15" s="24"/>
      <c r="C15" s="25"/>
      <c r="D15" s="25"/>
      <c r="E15" s="25"/>
      <c r="F15" s="25"/>
      <c r="G15" s="7"/>
    </row>
    <row r="16" spans="1:9" ht="15.75">
      <c r="A16" s="9" t="s">
        <v>2</v>
      </c>
      <c r="C16" s="7"/>
      <c r="D16" s="7"/>
      <c r="E16" s="7"/>
      <c r="F16" s="7"/>
      <c r="G16" s="7"/>
    </row>
    <row r="17" spans="1:7">
      <c r="A17" s="2" t="s">
        <v>24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81</v>
      </c>
      <c r="B18" s="4" t="s">
        <v>51</v>
      </c>
      <c r="C18" s="4">
        <v>5.62</v>
      </c>
      <c r="D18" s="4">
        <v>8.32</v>
      </c>
      <c r="E18" s="4">
        <v>15.37</v>
      </c>
      <c r="F18" s="4">
        <v>158.84</v>
      </c>
      <c r="G18" s="8" t="s">
        <v>20</v>
      </c>
    </row>
    <row r="19" spans="1:7">
      <c r="A19" s="2" t="s">
        <v>82</v>
      </c>
      <c r="B19" s="4" t="s">
        <v>83</v>
      </c>
      <c r="C19" s="4">
        <v>29.64</v>
      </c>
      <c r="D19" s="4">
        <v>25.51</v>
      </c>
      <c r="E19" s="4">
        <v>27.56</v>
      </c>
      <c r="F19" s="4">
        <v>458.39</v>
      </c>
      <c r="G19" s="8" t="s">
        <v>10</v>
      </c>
    </row>
    <row r="20" spans="1:7">
      <c r="A20" s="2" t="s">
        <v>49</v>
      </c>
      <c r="B20" s="4">
        <v>50</v>
      </c>
      <c r="C20" s="4">
        <v>0.5</v>
      </c>
      <c r="D20" s="4">
        <v>0.1</v>
      </c>
      <c r="E20" s="4">
        <v>1.3</v>
      </c>
      <c r="F20" s="4">
        <v>8.1</v>
      </c>
      <c r="G20" s="8"/>
    </row>
    <row r="21" spans="1:7">
      <c r="A21" s="2" t="s">
        <v>54</v>
      </c>
      <c r="B21" s="4">
        <v>200</v>
      </c>
      <c r="C21" s="4">
        <v>0.25</v>
      </c>
      <c r="D21" s="4">
        <v>0.06</v>
      </c>
      <c r="E21" s="4">
        <v>6.46</v>
      </c>
      <c r="F21" s="4">
        <v>45.88</v>
      </c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8" t="s">
        <v>32</v>
      </c>
      <c r="C23" s="20">
        <f>C17+C18+C19+C20+C21+C22</f>
        <v>41.05</v>
      </c>
      <c r="D23" s="20">
        <f t="shared" ref="D23:F23" si="1">D17+D18+D19+D20+D21+D22</f>
        <v>35.070000000000007</v>
      </c>
      <c r="E23" s="20">
        <f t="shared" si="1"/>
        <v>85.82</v>
      </c>
      <c r="F23" s="20">
        <f t="shared" si="1"/>
        <v>848.66</v>
      </c>
      <c r="G23" s="8"/>
    </row>
    <row r="24" spans="1:7">
      <c r="A24" s="2"/>
      <c r="B24" s="24"/>
      <c r="C24" s="26"/>
      <c r="D24" s="26"/>
      <c r="E24" s="26"/>
      <c r="F24" s="26"/>
      <c r="G24" s="8"/>
    </row>
    <row r="25" spans="1:7" ht="15.75">
      <c r="A25" s="9" t="s">
        <v>3</v>
      </c>
      <c r="C25" s="7"/>
      <c r="D25" s="7"/>
      <c r="E25" s="7"/>
      <c r="F25" s="7"/>
      <c r="G25" s="7"/>
    </row>
    <row r="26" spans="1:7">
      <c r="A26" s="11" t="s">
        <v>27</v>
      </c>
      <c r="B26" s="4">
        <v>200</v>
      </c>
      <c r="C26" s="4"/>
      <c r="D26" s="4"/>
      <c r="E26" s="4">
        <v>7</v>
      </c>
      <c r="F26" s="4">
        <v>28</v>
      </c>
      <c r="G26" s="8"/>
    </row>
    <row r="27" spans="1:7">
      <c r="A27" s="2" t="s">
        <v>25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29"/>
    </row>
    <row r="28" spans="1:7">
      <c r="A28" s="2" t="s">
        <v>84</v>
      </c>
      <c r="B28" s="4">
        <v>70</v>
      </c>
      <c r="C28" s="4">
        <v>4.9800000000000004</v>
      </c>
      <c r="D28" s="4">
        <v>4.71</v>
      </c>
      <c r="E28" s="4">
        <v>29.2</v>
      </c>
      <c r="F28" s="4">
        <v>179.1</v>
      </c>
      <c r="G28" s="8" t="s">
        <v>22</v>
      </c>
    </row>
    <row r="29" spans="1:7">
      <c r="A29" s="2"/>
      <c r="B29" s="18" t="s">
        <v>32</v>
      </c>
      <c r="C29" s="20">
        <f>SUM(C26:C28)</f>
        <v>5.8100000000000005</v>
      </c>
      <c r="D29" s="20">
        <f t="shared" ref="D29:F29" si="2">SUM(D26:D28)</f>
        <v>5.07</v>
      </c>
      <c r="E29" s="20">
        <f t="shared" si="2"/>
        <v>48.8</v>
      </c>
      <c r="F29" s="20">
        <f t="shared" si="2"/>
        <v>264.09000000000003</v>
      </c>
      <c r="G29" s="8"/>
    </row>
    <row r="30" spans="1:7">
      <c r="A30" s="2"/>
      <c r="B30" s="15"/>
      <c r="C30" s="25"/>
      <c r="D30" s="25"/>
      <c r="E30" s="25"/>
      <c r="F30" s="25"/>
      <c r="G30" s="8"/>
    </row>
    <row r="31" spans="1:7" ht="15.75">
      <c r="A31" s="9" t="s">
        <v>4</v>
      </c>
      <c r="C31" s="7"/>
      <c r="D31" s="7"/>
      <c r="E31" s="7"/>
      <c r="F31" s="7"/>
      <c r="G31" s="7"/>
    </row>
    <row r="32" spans="1:7">
      <c r="A32" s="2" t="s">
        <v>26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10</v>
      </c>
    </row>
    <row r="33" spans="1:7">
      <c r="A33" s="2" t="s">
        <v>85</v>
      </c>
      <c r="B33" s="4" t="s">
        <v>86</v>
      </c>
      <c r="C33" s="14">
        <v>25.66</v>
      </c>
      <c r="D33" s="14">
        <v>23.51</v>
      </c>
      <c r="E33" s="14">
        <v>41.79</v>
      </c>
      <c r="F33" s="14">
        <v>481.39</v>
      </c>
      <c r="G33" s="8" t="s">
        <v>22</v>
      </c>
    </row>
    <row r="34" spans="1:7">
      <c r="A34" s="11" t="s">
        <v>23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20</v>
      </c>
    </row>
    <row r="35" spans="1:7">
      <c r="A35" s="11" t="s">
        <v>27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5"/>
      <c r="B36" s="28"/>
      <c r="C36" s="28"/>
      <c r="D36" s="28"/>
      <c r="E36" s="28"/>
      <c r="F36" s="28"/>
      <c r="G36" s="6"/>
    </row>
    <row r="37" spans="1:7">
      <c r="A37" s="2"/>
      <c r="B37" s="18" t="s">
        <v>32</v>
      </c>
      <c r="C37" s="20">
        <f>SUM(C32:C36)</f>
        <v>27.580000000000002</v>
      </c>
      <c r="D37" s="20">
        <f>SUM(D32:D36)</f>
        <v>32.180000000000007</v>
      </c>
      <c r="E37" s="20">
        <f>SUM(E32:E36)</f>
        <v>59.15</v>
      </c>
      <c r="F37" s="20">
        <f>SUM(F32:F36)</f>
        <v>637.68000000000006</v>
      </c>
      <c r="G37" s="8"/>
    </row>
    <row r="38" spans="1:7">
      <c r="A38" s="2"/>
      <c r="C38" s="4"/>
      <c r="D38" s="4"/>
      <c r="E38" s="4"/>
      <c r="F38" s="4"/>
      <c r="G38" s="8"/>
    </row>
    <row r="39" spans="1:7">
      <c r="B39" s="33" t="s">
        <v>32</v>
      </c>
      <c r="C39" s="34">
        <f t="shared" ref="C39:E39" si="3">C14+C23+C29+C37</f>
        <v>87.7</v>
      </c>
      <c r="D39" s="34">
        <f t="shared" si="3"/>
        <v>97.820000000000022</v>
      </c>
      <c r="E39" s="34">
        <f t="shared" si="3"/>
        <v>249.59</v>
      </c>
      <c r="F39" s="34">
        <f>F14+F23+F29+F37</f>
        <v>2257.3500000000004</v>
      </c>
    </row>
    <row r="40" spans="1:7">
      <c r="A40" s="5" t="s">
        <v>11</v>
      </c>
      <c r="D40" s="10"/>
      <c r="E40" s="10"/>
      <c r="F40" t="s">
        <v>16</v>
      </c>
    </row>
    <row r="42" spans="1:7">
      <c r="A42" s="5" t="s">
        <v>12</v>
      </c>
      <c r="D42" s="10"/>
      <c r="E42" s="10"/>
      <c r="F42" t="s">
        <v>15</v>
      </c>
    </row>
    <row r="44" spans="1:7">
      <c r="A44" s="5" t="s">
        <v>13</v>
      </c>
    </row>
    <row r="45" spans="1:7">
      <c r="A45" s="5" t="s">
        <v>14</v>
      </c>
      <c r="D45" s="10"/>
      <c r="E45" s="10"/>
      <c r="F45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B26" sqref="B26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41" t="s">
        <v>0</v>
      </c>
      <c r="B1" s="41"/>
      <c r="C1" s="41"/>
      <c r="D1" s="41"/>
      <c r="E1" s="41"/>
      <c r="F1" s="41"/>
      <c r="G1" s="41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42" t="s">
        <v>75</v>
      </c>
      <c r="B5" s="43"/>
      <c r="C5" s="43"/>
      <c r="D5" s="43"/>
      <c r="E5" s="43"/>
      <c r="F5" s="43"/>
      <c r="G5" s="43"/>
    </row>
    <row r="7" spans="1:11">
      <c r="I7" s="1"/>
    </row>
    <row r="9" spans="1:11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1" ht="15.75">
      <c r="A10" s="9" t="s">
        <v>1</v>
      </c>
    </row>
    <row r="11" spans="1:11">
      <c r="A11" s="2" t="s">
        <v>24</v>
      </c>
      <c r="B11" s="4" t="s">
        <v>28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10</v>
      </c>
    </row>
    <row r="12" spans="1:11">
      <c r="A12" s="2" t="s">
        <v>40</v>
      </c>
      <c r="B12" s="4">
        <v>115</v>
      </c>
      <c r="C12" s="4">
        <v>15.07</v>
      </c>
      <c r="D12" s="4">
        <v>18.88</v>
      </c>
      <c r="E12" s="4">
        <v>2.48</v>
      </c>
      <c r="F12" s="4">
        <v>240.04</v>
      </c>
      <c r="G12" s="8" t="s">
        <v>41</v>
      </c>
    </row>
    <row r="13" spans="1:11">
      <c r="A13" s="2" t="s">
        <v>42</v>
      </c>
      <c r="B13" s="4">
        <v>30</v>
      </c>
      <c r="C13" s="4">
        <v>1.26</v>
      </c>
      <c r="D13" s="4">
        <v>0.06</v>
      </c>
      <c r="E13" s="4">
        <v>3.24</v>
      </c>
      <c r="F13" s="4">
        <v>20.7</v>
      </c>
      <c r="G13" s="8"/>
      <c r="K13" s="27"/>
    </row>
    <row r="14" spans="1:11">
      <c r="A14" s="2" t="s">
        <v>36</v>
      </c>
      <c r="B14" s="4">
        <v>200</v>
      </c>
      <c r="C14" s="4">
        <v>2.8</v>
      </c>
      <c r="D14" s="4">
        <v>2</v>
      </c>
      <c r="E14" s="4">
        <v>4.71</v>
      </c>
      <c r="F14" s="4">
        <v>76</v>
      </c>
      <c r="G14" s="8" t="s">
        <v>20</v>
      </c>
    </row>
    <row r="15" spans="1:11">
      <c r="A15" s="11" t="s">
        <v>23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</row>
    <row r="16" spans="1:11">
      <c r="B16" s="18" t="s">
        <v>32</v>
      </c>
      <c r="C16" s="20">
        <f t="shared" ref="C16:E16" si="0">SUM(C11:C15)</f>
        <v>22.17</v>
      </c>
      <c r="D16" s="20">
        <f t="shared" si="0"/>
        <v>29.81</v>
      </c>
      <c r="E16" s="20">
        <f t="shared" si="0"/>
        <v>29.589999999999996</v>
      </c>
      <c r="F16" s="20">
        <f>SUM(F11:F15)</f>
        <v>508.83</v>
      </c>
      <c r="G16" s="7"/>
    </row>
    <row r="17" spans="1:8">
      <c r="C17" s="7"/>
      <c r="D17" s="7"/>
      <c r="E17" s="7"/>
      <c r="F17" s="7"/>
      <c r="G17" s="7"/>
    </row>
    <row r="18" spans="1:8" ht="15.75">
      <c r="A18" s="9" t="s">
        <v>2</v>
      </c>
      <c r="C18" s="7"/>
      <c r="D18" s="7"/>
      <c r="E18" s="7"/>
      <c r="F18" s="7"/>
      <c r="G18" s="7"/>
    </row>
    <row r="19" spans="1:8">
      <c r="A19" s="2" t="s">
        <v>24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8">
      <c r="A20" s="2" t="s">
        <v>87</v>
      </c>
      <c r="B20" s="4" t="s">
        <v>88</v>
      </c>
      <c r="C20" s="4">
        <v>15.79</v>
      </c>
      <c r="D20" s="4">
        <v>4.41</v>
      </c>
      <c r="E20" s="4">
        <v>16.350000000000001</v>
      </c>
      <c r="F20" s="4">
        <v>168.25</v>
      </c>
      <c r="G20" s="8" t="s">
        <v>20</v>
      </c>
    </row>
    <row r="21" spans="1:8">
      <c r="A21" s="2" t="s">
        <v>89</v>
      </c>
      <c r="B21" s="38" t="s">
        <v>90</v>
      </c>
      <c r="C21" s="4">
        <v>20.04</v>
      </c>
      <c r="D21" s="4">
        <v>12.88</v>
      </c>
      <c r="E21" s="4">
        <v>10.130000000000001</v>
      </c>
      <c r="F21" s="4">
        <v>236.61</v>
      </c>
      <c r="G21" s="8" t="s">
        <v>29</v>
      </c>
    </row>
    <row r="22" spans="1:8">
      <c r="A22" s="2" t="s">
        <v>30</v>
      </c>
      <c r="B22" s="4">
        <v>200</v>
      </c>
      <c r="C22" s="4">
        <v>4.3600000000000003</v>
      </c>
      <c r="D22" s="4">
        <v>4.91</v>
      </c>
      <c r="E22" s="4">
        <v>27.35</v>
      </c>
      <c r="F22" s="4">
        <v>171.01</v>
      </c>
      <c r="G22" s="8" t="s">
        <v>20</v>
      </c>
    </row>
    <row r="23" spans="1:8">
      <c r="A23" s="2" t="s">
        <v>91</v>
      </c>
      <c r="B23" s="4">
        <v>50</v>
      </c>
      <c r="C23" s="4">
        <v>0.63</v>
      </c>
      <c r="D23" s="4">
        <v>2.39</v>
      </c>
      <c r="E23" s="4">
        <v>2.1800000000000002</v>
      </c>
      <c r="F23" s="4">
        <v>32.65</v>
      </c>
      <c r="G23" s="8"/>
    </row>
    <row r="24" spans="1:8">
      <c r="A24" s="2" t="s">
        <v>47</v>
      </c>
      <c r="B24" s="4">
        <v>200</v>
      </c>
      <c r="C24" s="4">
        <v>0.35</v>
      </c>
      <c r="D24" s="4">
        <v>0.09</v>
      </c>
      <c r="E24" s="4">
        <v>14.11</v>
      </c>
      <c r="F24" s="4">
        <v>58.63</v>
      </c>
      <c r="G24" s="8"/>
    </row>
    <row r="25" spans="1:8">
      <c r="A25" s="2"/>
      <c r="B25" s="4"/>
      <c r="C25" s="4"/>
      <c r="D25" s="4"/>
      <c r="E25" s="4"/>
      <c r="F25" s="4"/>
      <c r="G25" s="8"/>
    </row>
    <row r="26" spans="1:8">
      <c r="A26" s="2"/>
      <c r="B26" s="18" t="s">
        <v>32</v>
      </c>
      <c r="C26" s="20">
        <f>C19+C20+C21+C22+C23+C24</f>
        <v>46.21</v>
      </c>
      <c r="D26" s="20">
        <f t="shared" ref="D26:F26" si="1">D19+D20+D21+D22+D23+D24</f>
        <v>25.76</v>
      </c>
      <c r="E26" s="20">
        <f t="shared" si="1"/>
        <v>105.25000000000001</v>
      </c>
      <c r="F26" s="20">
        <f t="shared" si="1"/>
        <v>844.59999999999991</v>
      </c>
      <c r="G26" s="8"/>
      <c r="H26" s="30"/>
    </row>
    <row r="27" spans="1:8" ht="15.75">
      <c r="A27" s="9" t="s">
        <v>3</v>
      </c>
      <c r="C27" s="7"/>
      <c r="D27" s="7"/>
      <c r="E27" s="7"/>
      <c r="F27" s="7"/>
      <c r="G27" s="7"/>
    </row>
    <row r="28" spans="1:8">
      <c r="A28" s="2" t="s">
        <v>92</v>
      </c>
      <c r="B28" s="4" t="s">
        <v>39</v>
      </c>
      <c r="C28" s="4">
        <v>7.65</v>
      </c>
      <c r="D28" s="4">
        <v>5.63</v>
      </c>
      <c r="E28" s="4">
        <v>24.35</v>
      </c>
      <c r="F28" s="4">
        <v>181.43</v>
      </c>
      <c r="G28" s="8" t="s">
        <v>19</v>
      </c>
    </row>
    <row r="29" spans="1:8">
      <c r="A29" s="2" t="s">
        <v>37</v>
      </c>
      <c r="B29" s="4">
        <v>200</v>
      </c>
      <c r="C29" s="4">
        <v>5.6</v>
      </c>
      <c r="D29" s="4">
        <v>4</v>
      </c>
      <c r="E29" s="4">
        <v>9.4</v>
      </c>
      <c r="F29" s="4">
        <v>96</v>
      </c>
      <c r="G29" s="8" t="s">
        <v>20</v>
      </c>
    </row>
    <row r="30" spans="1:8">
      <c r="A30" s="2"/>
      <c r="B30" s="4"/>
      <c r="C30" s="4"/>
      <c r="D30" s="4"/>
      <c r="E30" s="4"/>
      <c r="F30" s="4"/>
      <c r="G30" s="29"/>
    </row>
    <row r="31" spans="1:8">
      <c r="A31" s="2"/>
      <c r="B31" s="18" t="s">
        <v>32</v>
      </c>
      <c r="C31" s="20">
        <f>SUM(C28:C30)</f>
        <v>13.25</v>
      </c>
      <c r="D31" s="20">
        <f t="shared" ref="D31:F31" si="2">SUM(D28:D30)</f>
        <v>9.629999999999999</v>
      </c>
      <c r="E31" s="20">
        <f t="shared" si="2"/>
        <v>33.75</v>
      </c>
      <c r="F31" s="20">
        <f t="shared" si="2"/>
        <v>277.43</v>
      </c>
      <c r="G31" s="8"/>
    </row>
    <row r="32" spans="1:8" ht="15.75">
      <c r="A32" s="9" t="s">
        <v>4</v>
      </c>
      <c r="C32" s="7"/>
      <c r="D32" s="7"/>
      <c r="E32" s="7"/>
      <c r="F32" s="7"/>
      <c r="G32" s="7"/>
    </row>
    <row r="33" spans="1:7">
      <c r="A33" s="2" t="s">
        <v>26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10</v>
      </c>
    </row>
    <row r="34" spans="1:7">
      <c r="A34" s="39" t="s">
        <v>93</v>
      </c>
      <c r="B34" s="4" t="s">
        <v>35</v>
      </c>
      <c r="C34" s="4">
        <v>27.64</v>
      </c>
      <c r="D34" s="4">
        <v>16.2</v>
      </c>
      <c r="E34" s="4">
        <v>26.2</v>
      </c>
      <c r="F34" s="4">
        <v>361.13</v>
      </c>
      <c r="G34" s="8" t="s">
        <v>94</v>
      </c>
    </row>
    <row r="35" spans="1:7">
      <c r="A35" s="11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11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32</v>
      </c>
      <c r="C39" s="20">
        <f>SUM(C33:C38)</f>
        <v>29.560000000000002</v>
      </c>
      <c r="D39" s="20">
        <f t="shared" ref="D39:F39" si="3">SUM(D33:D38)</f>
        <v>24.87</v>
      </c>
      <c r="E39" s="20">
        <f t="shared" si="3"/>
        <v>43.559999999999995</v>
      </c>
      <c r="F39" s="20">
        <f t="shared" si="3"/>
        <v>517.42000000000007</v>
      </c>
      <c r="G39" s="8"/>
    </row>
    <row r="40" spans="1:7">
      <c r="A40" s="2"/>
      <c r="C40" s="4"/>
      <c r="D40" s="4"/>
      <c r="E40" s="4"/>
      <c r="F40" s="4"/>
      <c r="G40" s="8"/>
    </row>
    <row r="41" spans="1:7">
      <c r="B41" s="33" t="s">
        <v>32</v>
      </c>
      <c r="C41" s="34">
        <f t="shared" ref="C41:E41" si="4">C16+C26+C31+C39</f>
        <v>111.19</v>
      </c>
      <c r="D41" s="34">
        <f t="shared" si="4"/>
        <v>90.070000000000007</v>
      </c>
      <c r="E41" s="34">
        <f t="shared" si="4"/>
        <v>212.15</v>
      </c>
      <c r="F41" s="34">
        <f>F16+F26+F31+F39</f>
        <v>2148.2799999999997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workbookViewId="0">
      <selection activeCell="B25" sqref="B25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41" t="s">
        <v>0</v>
      </c>
      <c r="B1" s="41"/>
      <c r="C1" s="41"/>
      <c r="D1" s="41"/>
      <c r="E1" s="41"/>
      <c r="F1" s="41"/>
      <c r="G1" s="41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42" t="s">
        <v>76</v>
      </c>
      <c r="B5" s="43"/>
      <c r="C5" s="43"/>
      <c r="D5" s="43"/>
      <c r="E5" s="43"/>
      <c r="F5" s="43"/>
      <c r="G5" s="43"/>
    </row>
    <row r="7" spans="1:17">
      <c r="I7" s="1"/>
    </row>
    <row r="9" spans="1:17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7" ht="15.75">
      <c r="A10" s="9" t="s">
        <v>1</v>
      </c>
    </row>
    <row r="11" spans="1:17">
      <c r="A11" s="2" t="s">
        <v>26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7">
      <c r="A12" s="2" t="s">
        <v>45</v>
      </c>
      <c r="B12" s="4" t="s">
        <v>34</v>
      </c>
      <c r="C12" s="4">
        <v>2.95</v>
      </c>
      <c r="D12" s="4">
        <v>2.42</v>
      </c>
      <c r="E12" s="4">
        <v>44.44</v>
      </c>
      <c r="F12" s="4">
        <v>211.34</v>
      </c>
      <c r="G12" s="8" t="s">
        <v>19</v>
      </c>
    </row>
    <row r="13" spans="1:17">
      <c r="A13" s="2" t="s">
        <v>38</v>
      </c>
      <c r="B13" s="4">
        <v>40</v>
      </c>
      <c r="C13" s="4">
        <v>6.04</v>
      </c>
      <c r="D13" s="4">
        <v>9.0399999999999991</v>
      </c>
      <c r="E13" s="4">
        <v>9.8800000000000008</v>
      </c>
      <c r="F13" s="4">
        <v>147.19999999999999</v>
      </c>
      <c r="G13" s="8" t="s">
        <v>20</v>
      </c>
    </row>
    <row r="14" spans="1:17">
      <c r="A14" s="11" t="s">
        <v>27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17">
      <c r="A15" s="11" t="s">
        <v>23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8"/>
      <c r="K16" s="2"/>
      <c r="L16" s="4"/>
      <c r="M16" s="4"/>
      <c r="N16" s="4"/>
      <c r="O16" s="4"/>
      <c r="P16" s="4"/>
      <c r="Q16" s="8"/>
    </row>
    <row r="17" spans="1:17">
      <c r="B17" s="18" t="s">
        <v>32</v>
      </c>
      <c r="C17" s="20">
        <f>SUM(C11:C16)</f>
        <v>10.909999999999998</v>
      </c>
      <c r="D17" s="20">
        <f t="shared" ref="D17:F17" si="0">SUM(D11:D16)</f>
        <v>20.13</v>
      </c>
      <c r="E17" s="20">
        <f t="shared" si="0"/>
        <v>71.679999999999993</v>
      </c>
      <c r="F17" s="20">
        <f t="shared" si="0"/>
        <v>514.82999999999993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2</v>
      </c>
      <c r="C19" s="7"/>
      <c r="D19" s="7"/>
      <c r="E19" s="7"/>
      <c r="F19" s="7"/>
      <c r="G19" s="7"/>
    </row>
    <row r="20" spans="1:17">
      <c r="A20" s="2" t="s">
        <v>24</v>
      </c>
      <c r="B20" s="4" t="s">
        <v>21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10</v>
      </c>
    </row>
    <row r="21" spans="1:17">
      <c r="A21" s="2" t="s">
        <v>95</v>
      </c>
      <c r="B21" s="4" t="s">
        <v>51</v>
      </c>
      <c r="C21" s="4">
        <v>5.37</v>
      </c>
      <c r="D21" s="4">
        <v>5.8</v>
      </c>
      <c r="E21" s="4">
        <v>8.09</v>
      </c>
      <c r="F21" s="4">
        <v>124.74</v>
      </c>
      <c r="G21" s="8" t="s">
        <v>20</v>
      </c>
    </row>
    <row r="22" spans="1:17">
      <c r="A22" s="2" t="s">
        <v>96</v>
      </c>
      <c r="B22" s="4" t="s">
        <v>97</v>
      </c>
      <c r="C22" s="4">
        <v>22.98</v>
      </c>
      <c r="D22" s="4">
        <v>34.869999999999997</v>
      </c>
      <c r="E22" s="4">
        <v>52.87</v>
      </c>
      <c r="F22" s="4">
        <v>617.03</v>
      </c>
      <c r="G22" s="8"/>
    </row>
    <row r="23" spans="1:17">
      <c r="A23" s="2" t="s">
        <v>98</v>
      </c>
      <c r="B23" s="4">
        <v>200</v>
      </c>
      <c r="C23" s="4">
        <v>0.15</v>
      </c>
      <c r="D23" s="4">
        <v>0.04</v>
      </c>
      <c r="E23" s="4">
        <v>8.43</v>
      </c>
      <c r="F23" s="4">
        <v>34.68</v>
      </c>
      <c r="G23" s="8"/>
    </row>
    <row r="24" spans="1:17">
      <c r="A24" s="2" t="s">
        <v>53</v>
      </c>
      <c r="B24" s="4">
        <v>50</v>
      </c>
      <c r="C24" s="4">
        <v>0.35</v>
      </c>
      <c r="D24" s="4">
        <v>0.15</v>
      </c>
      <c r="E24" s="4">
        <v>1.55</v>
      </c>
      <c r="F24" s="4">
        <v>9.5</v>
      </c>
      <c r="G24" s="8"/>
    </row>
    <row r="25" spans="1:17">
      <c r="A25" s="2"/>
      <c r="B25" s="18" t="s">
        <v>32</v>
      </c>
      <c r="C25" s="20">
        <f>C20+C21+C22+C23+C24</f>
        <v>33.89</v>
      </c>
      <c r="D25" s="20">
        <f t="shared" ref="D25:F25" si="1">D20+D21+D22+D23+D24</f>
        <v>41.94</v>
      </c>
      <c r="E25" s="20">
        <f t="shared" si="1"/>
        <v>106.07000000000001</v>
      </c>
      <c r="F25" s="20">
        <f t="shared" si="1"/>
        <v>963.4</v>
      </c>
      <c r="G25" s="8"/>
    </row>
    <row r="26" spans="1:17" ht="15.75">
      <c r="A26" s="9" t="s">
        <v>3</v>
      </c>
      <c r="C26" s="7"/>
      <c r="D26" s="7"/>
      <c r="E26" s="7"/>
      <c r="F26" s="7"/>
      <c r="G26" s="7"/>
    </row>
    <row r="27" spans="1:17">
      <c r="A27" s="2"/>
      <c r="B27" s="4"/>
      <c r="C27" s="4"/>
      <c r="D27" s="4"/>
      <c r="E27" s="4"/>
      <c r="F27" s="4"/>
      <c r="G27" s="8"/>
    </row>
    <row r="28" spans="1:17">
      <c r="A28" s="11" t="s">
        <v>27</v>
      </c>
      <c r="B28" s="4">
        <v>200</v>
      </c>
      <c r="C28" s="4"/>
      <c r="D28" s="4"/>
      <c r="E28" s="4">
        <v>7</v>
      </c>
      <c r="F28" s="4">
        <v>28</v>
      </c>
      <c r="G28" s="8"/>
    </row>
    <row r="29" spans="1:17">
      <c r="A29" s="2" t="s">
        <v>64</v>
      </c>
      <c r="B29" s="4">
        <v>70</v>
      </c>
      <c r="C29" s="4">
        <v>4.3</v>
      </c>
      <c r="D29" s="4">
        <v>1.84</v>
      </c>
      <c r="E29" s="4">
        <v>33.130000000000003</v>
      </c>
      <c r="F29" s="4">
        <v>166.2</v>
      </c>
      <c r="G29" s="8" t="s">
        <v>22</v>
      </c>
    </row>
    <row r="30" spans="1:17">
      <c r="A30" s="2"/>
      <c r="B30" s="18" t="s">
        <v>32</v>
      </c>
      <c r="C30" s="20">
        <f>C27+C28+C29</f>
        <v>4.3</v>
      </c>
      <c r="D30" s="20">
        <f t="shared" ref="D30:F30" si="2">D27+D28+D29</f>
        <v>1.84</v>
      </c>
      <c r="E30" s="20">
        <f t="shared" si="2"/>
        <v>40.130000000000003</v>
      </c>
      <c r="F30" s="20">
        <f t="shared" si="2"/>
        <v>194.2</v>
      </c>
      <c r="G30" s="8"/>
    </row>
    <row r="31" spans="1:17" ht="15.75">
      <c r="A31" s="9" t="s">
        <v>4</v>
      </c>
      <c r="C31" s="7"/>
      <c r="D31" s="7"/>
      <c r="E31" s="7"/>
      <c r="F31" s="7"/>
      <c r="G31" s="7"/>
    </row>
    <row r="32" spans="1:17">
      <c r="A32" s="2" t="s">
        <v>24</v>
      </c>
      <c r="B32" s="4" t="s">
        <v>28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10</v>
      </c>
    </row>
    <row r="33" spans="1:7">
      <c r="A33" s="2" t="s">
        <v>30</v>
      </c>
      <c r="B33" s="4">
        <v>150</v>
      </c>
      <c r="C33" s="4">
        <v>3.27</v>
      </c>
      <c r="D33" s="4">
        <v>2.84</v>
      </c>
      <c r="E33" s="4">
        <v>20.51</v>
      </c>
      <c r="F33" s="4">
        <v>120.62</v>
      </c>
      <c r="G33" s="8"/>
    </row>
    <row r="34" spans="1:7">
      <c r="A34" s="11" t="s">
        <v>23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20</v>
      </c>
    </row>
    <row r="35" spans="1:7">
      <c r="A35" s="11" t="s">
        <v>27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99</v>
      </c>
      <c r="B36" s="4" t="s">
        <v>100</v>
      </c>
      <c r="C36" s="4">
        <v>15.72</v>
      </c>
      <c r="D36" s="4">
        <v>17.07</v>
      </c>
      <c r="E36" s="4">
        <v>3.07</v>
      </c>
      <c r="F36" s="4">
        <v>228.77</v>
      </c>
      <c r="G36" s="8" t="s">
        <v>19</v>
      </c>
    </row>
    <row r="37" spans="1:7">
      <c r="A37" s="2" t="s">
        <v>49</v>
      </c>
      <c r="B37" s="4">
        <v>30</v>
      </c>
      <c r="C37" s="4">
        <v>0.3</v>
      </c>
      <c r="D37" s="4">
        <v>0.06</v>
      </c>
      <c r="E37" s="4">
        <v>0.78</v>
      </c>
      <c r="F37" s="4">
        <v>4.8600000000000003</v>
      </c>
      <c r="G37" s="8"/>
    </row>
    <row r="38" spans="1:7">
      <c r="B38" s="18" t="s">
        <v>32</v>
      </c>
      <c r="C38" s="20">
        <f>C32+C33+C34+C35+C36+C37</f>
        <v>22.330000000000002</v>
      </c>
      <c r="D38" s="20">
        <f t="shared" ref="D38:F38" si="3">D32+D33+D34+D35+D36+D37</f>
        <v>28.84</v>
      </c>
      <c r="E38" s="20">
        <f t="shared" si="3"/>
        <v>50.52</v>
      </c>
      <c r="F38" s="20">
        <f t="shared" si="3"/>
        <v>554.34</v>
      </c>
    </row>
    <row r="40" spans="1:7">
      <c r="B40" s="33" t="s">
        <v>32</v>
      </c>
      <c r="C40" s="34">
        <f t="shared" ref="C40:E40" si="4">C17+C25+C30+C38</f>
        <v>71.429999999999993</v>
      </c>
      <c r="D40" s="34">
        <f t="shared" si="4"/>
        <v>92.75</v>
      </c>
      <c r="E40" s="34">
        <f t="shared" si="4"/>
        <v>268.39999999999998</v>
      </c>
      <c r="F40" s="34">
        <f>F17+F25+F30+F38</f>
        <v>2226.77</v>
      </c>
    </row>
    <row r="41" spans="1:7">
      <c r="A41" s="5" t="s">
        <v>11</v>
      </c>
      <c r="D41" s="10"/>
      <c r="E41" s="10"/>
      <c r="F41" t="s">
        <v>16</v>
      </c>
    </row>
    <row r="43" spans="1:7">
      <c r="A43" s="5" t="s">
        <v>12</v>
      </c>
      <c r="D43" s="10"/>
      <c r="E43" s="10"/>
      <c r="F43" t="s">
        <v>15</v>
      </c>
    </row>
    <row r="45" spans="1:7">
      <c r="A45" s="5" t="s">
        <v>13</v>
      </c>
    </row>
    <row r="46" spans="1:7">
      <c r="A46" s="5" t="s">
        <v>14</v>
      </c>
      <c r="D46" s="10"/>
      <c r="E46" s="10"/>
      <c r="F46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B25" sqref="B25"/>
    </sheetView>
  </sheetViews>
  <sheetFormatPr defaultRowHeight="15"/>
  <cols>
    <col min="1" max="1" width="30" customWidth="1"/>
    <col min="2" max="2" width="10.8554687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41" t="s">
        <v>0</v>
      </c>
      <c r="B1" s="41"/>
      <c r="C1" s="41"/>
      <c r="D1" s="41"/>
      <c r="E1" s="41"/>
      <c r="F1" s="41"/>
      <c r="G1" s="41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42" t="s">
        <v>77</v>
      </c>
      <c r="B5" s="43"/>
      <c r="C5" s="43"/>
      <c r="D5" s="43"/>
      <c r="E5" s="43"/>
      <c r="F5" s="43"/>
      <c r="G5" s="43"/>
    </row>
    <row r="8" spans="1:9">
      <c r="I8" s="1"/>
    </row>
    <row r="9" spans="1:9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>
      <c r="A10" s="9" t="s">
        <v>1</v>
      </c>
    </row>
    <row r="11" spans="1:9">
      <c r="A11" s="2" t="s">
        <v>24</v>
      </c>
      <c r="B11" s="4" t="s">
        <v>28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10</v>
      </c>
    </row>
    <row r="12" spans="1:9">
      <c r="A12" s="2" t="s">
        <v>101</v>
      </c>
      <c r="B12" s="4" t="s">
        <v>102</v>
      </c>
      <c r="C12" s="4">
        <v>8.09</v>
      </c>
      <c r="D12" s="4">
        <v>12.91</v>
      </c>
      <c r="E12" s="4">
        <v>37.44</v>
      </c>
      <c r="F12" s="4">
        <v>298.31</v>
      </c>
      <c r="G12" s="8" t="s">
        <v>19</v>
      </c>
    </row>
    <row r="13" spans="1:9">
      <c r="A13" s="2" t="s">
        <v>44</v>
      </c>
      <c r="B13" s="4">
        <v>30</v>
      </c>
      <c r="C13" s="4">
        <v>0.24</v>
      </c>
      <c r="D13" s="4"/>
      <c r="E13" s="4">
        <v>0.84</v>
      </c>
      <c r="F13" s="4">
        <v>4.5</v>
      </c>
      <c r="G13" s="8"/>
    </row>
    <row r="14" spans="1:9">
      <c r="A14" s="2" t="s">
        <v>36</v>
      </c>
      <c r="B14" s="4">
        <v>200</v>
      </c>
      <c r="C14" s="4">
        <v>2.8</v>
      </c>
      <c r="D14" s="4">
        <v>2</v>
      </c>
      <c r="E14" s="4">
        <v>4.71</v>
      </c>
      <c r="F14" s="4">
        <v>76</v>
      </c>
      <c r="G14" s="8" t="s">
        <v>20</v>
      </c>
    </row>
    <row r="15" spans="1:9">
      <c r="A15" s="11" t="s">
        <v>23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</row>
    <row r="16" spans="1:9">
      <c r="B16" s="18" t="s">
        <v>32</v>
      </c>
      <c r="C16" s="20">
        <f>SUM(C11:C15)</f>
        <v>14.17</v>
      </c>
      <c r="D16" s="20">
        <f>SUM(D11:D15)</f>
        <v>23.78</v>
      </c>
      <c r="E16" s="20">
        <f>SUM(E11:E15)</f>
        <v>62.15</v>
      </c>
      <c r="F16" s="20">
        <f>SUM(F11:F15)</f>
        <v>550.90000000000009</v>
      </c>
      <c r="G16" s="8"/>
    </row>
    <row r="17" spans="1:7">
      <c r="A17" s="11"/>
      <c r="B17" s="4"/>
      <c r="C17" s="4"/>
      <c r="D17" s="4"/>
      <c r="E17" s="4"/>
      <c r="F17" s="4"/>
      <c r="G17" s="8"/>
    </row>
    <row r="18" spans="1:7" ht="15.75">
      <c r="A18" s="9" t="s">
        <v>2</v>
      </c>
      <c r="C18" s="7"/>
      <c r="D18" s="7"/>
      <c r="E18" s="7"/>
      <c r="F18" s="7"/>
      <c r="G18" s="7"/>
    </row>
    <row r="19" spans="1:7">
      <c r="A19" s="2" t="s">
        <v>24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7">
      <c r="A20" s="2" t="s">
        <v>59</v>
      </c>
      <c r="B20" s="4" t="s">
        <v>51</v>
      </c>
      <c r="C20" s="4">
        <v>7.1</v>
      </c>
      <c r="D20" s="4">
        <v>7.29</v>
      </c>
      <c r="E20" s="4">
        <v>13.09</v>
      </c>
      <c r="F20" s="4">
        <v>147.06</v>
      </c>
      <c r="G20" s="8"/>
    </row>
    <row r="21" spans="1:7">
      <c r="A21" s="2" t="s">
        <v>103</v>
      </c>
      <c r="B21" s="4" t="s">
        <v>104</v>
      </c>
      <c r="C21" s="4">
        <v>22.97</v>
      </c>
      <c r="D21" s="4">
        <v>16.489999999999998</v>
      </c>
      <c r="E21" s="4">
        <v>6.29</v>
      </c>
      <c r="F21" s="4">
        <v>265.35000000000002</v>
      </c>
      <c r="G21" s="8" t="s">
        <v>105</v>
      </c>
    </row>
    <row r="22" spans="1:7">
      <c r="A22" s="2" t="s">
        <v>30</v>
      </c>
      <c r="B22" s="4">
        <v>150</v>
      </c>
      <c r="C22" s="4">
        <v>3.27</v>
      </c>
      <c r="D22" s="4">
        <v>2.84</v>
      </c>
      <c r="E22" s="4">
        <v>20.51</v>
      </c>
      <c r="F22" s="4">
        <v>120.62</v>
      </c>
      <c r="G22" s="8"/>
    </row>
    <row r="23" spans="1:7">
      <c r="A23" s="2" t="s">
        <v>106</v>
      </c>
      <c r="B23" s="4">
        <v>120</v>
      </c>
      <c r="C23" s="4">
        <v>1.79</v>
      </c>
      <c r="D23" s="4">
        <v>5.51</v>
      </c>
      <c r="E23" s="4">
        <v>9.76</v>
      </c>
      <c r="F23" s="4">
        <v>95.75</v>
      </c>
      <c r="G23" s="8"/>
    </row>
    <row r="24" spans="1:7">
      <c r="A24" s="2" t="s">
        <v>107</v>
      </c>
      <c r="B24" s="4">
        <v>200</v>
      </c>
      <c r="C24" s="4">
        <v>0.21</v>
      </c>
      <c r="D24" s="4">
        <v>0.15</v>
      </c>
      <c r="E24" s="4">
        <v>0.15</v>
      </c>
      <c r="F24" s="4">
        <v>58.59</v>
      </c>
      <c r="G24" s="8"/>
    </row>
    <row r="25" spans="1:7">
      <c r="A25" s="2"/>
      <c r="B25" s="18" t="s">
        <v>32</v>
      </c>
      <c r="C25" s="20">
        <f>C19+C20+C21+C22+C23+C24</f>
        <v>40.380000000000003</v>
      </c>
      <c r="D25" s="20">
        <f>D19+D20+D21+D22+D23+D24</f>
        <v>33.36</v>
      </c>
      <c r="E25" s="20">
        <f>E19+E20+E21+E22+E23+E24</f>
        <v>84.93</v>
      </c>
      <c r="F25" s="20">
        <f>F19+F20+F21+F22+F23+F24</f>
        <v>864.82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3</v>
      </c>
      <c r="C27" s="7"/>
      <c r="D27" s="7"/>
      <c r="E27" s="7"/>
      <c r="F27" s="7"/>
      <c r="G27" s="7"/>
    </row>
    <row r="28" spans="1:7">
      <c r="A28" s="2" t="s">
        <v>43</v>
      </c>
      <c r="B28" s="4">
        <v>50</v>
      </c>
      <c r="C28" s="4">
        <v>2.5</v>
      </c>
      <c r="D28" s="4">
        <v>16.399999999999999</v>
      </c>
      <c r="E28" s="4">
        <v>28.2</v>
      </c>
      <c r="F28" s="4">
        <v>270.5</v>
      </c>
      <c r="G28" s="8"/>
    </row>
    <row r="29" spans="1:7">
      <c r="A29" s="2" t="s">
        <v>25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9"/>
    </row>
    <row r="30" spans="1:7">
      <c r="A30" s="2" t="s">
        <v>27</v>
      </c>
      <c r="B30" s="4">
        <v>200</v>
      </c>
      <c r="C30" s="4"/>
      <c r="D30" s="4"/>
      <c r="E30" s="4">
        <v>7</v>
      </c>
      <c r="F30" s="4">
        <v>28</v>
      </c>
      <c r="G30" s="8" t="s">
        <v>20</v>
      </c>
    </row>
    <row r="31" spans="1:7">
      <c r="A31" s="2"/>
      <c r="B31" s="18" t="s">
        <v>32</v>
      </c>
      <c r="C31" s="20">
        <f>C28+C29+C30</f>
        <v>3.33</v>
      </c>
      <c r="D31" s="20">
        <f t="shared" ref="D31:F31" si="0">D28+D29+D30</f>
        <v>16.759999999999998</v>
      </c>
      <c r="E31" s="20">
        <f t="shared" si="0"/>
        <v>47.8</v>
      </c>
      <c r="F31" s="20">
        <f t="shared" si="0"/>
        <v>355.49</v>
      </c>
      <c r="G31" s="8"/>
    </row>
    <row r="32" spans="1:7" ht="15.75">
      <c r="A32" s="9" t="s">
        <v>4</v>
      </c>
      <c r="C32" s="7"/>
      <c r="D32" s="7"/>
      <c r="E32" s="7"/>
      <c r="F32" s="7"/>
      <c r="G32" s="7"/>
    </row>
    <row r="33" spans="1:7">
      <c r="A33" s="2" t="s">
        <v>24</v>
      </c>
      <c r="B33" s="4" t="s">
        <v>28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10</v>
      </c>
    </row>
    <row r="34" spans="1:7">
      <c r="A34" s="2" t="s">
        <v>108</v>
      </c>
      <c r="B34" s="4" t="s">
        <v>109</v>
      </c>
      <c r="C34" s="4">
        <v>12.7</v>
      </c>
      <c r="D34" s="4">
        <v>27.1</v>
      </c>
      <c r="E34" s="4">
        <v>25.26</v>
      </c>
      <c r="F34" s="4">
        <v>395.69</v>
      </c>
      <c r="G34" s="8"/>
    </row>
    <row r="35" spans="1:7">
      <c r="A35" s="11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11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8" t="s">
        <v>32</v>
      </c>
      <c r="C38" s="20">
        <f>C33+C34+C35+C36+C37</f>
        <v>15.739999999999998</v>
      </c>
      <c r="D38" s="20">
        <f t="shared" ref="D38:F38" si="1">D33+D34+D35+D36+D37</f>
        <v>35.97</v>
      </c>
      <c r="E38" s="20">
        <f t="shared" si="1"/>
        <v>51.42</v>
      </c>
      <c r="F38" s="20">
        <f t="shared" si="1"/>
        <v>595.78</v>
      </c>
      <c r="G38" s="8"/>
    </row>
    <row r="40" spans="1:7">
      <c r="B40" s="33" t="s">
        <v>32</v>
      </c>
      <c r="C40" s="34">
        <f t="shared" ref="C40:E40" si="2">C16+C25+C31+C38</f>
        <v>73.62</v>
      </c>
      <c r="D40" s="34">
        <f t="shared" si="2"/>
        <v>109.87</v>
      </c>
      <c r="E40" s="34">
        <f t="shared" si="2"/>
        <v>246.3</v>
      </c>
      <c r="F40" s="34">
        <f>F16+F25+F31+F38</f>
        <v>2366.9900000000002</v>
      </c>
    </row>
    <row r="41" spans="1:7">
      <c r="A41" s="5" t="s">
        <v>11</v>
      </c>
      <c r="D41" s="10"/>
      <c r="E41" s="10"/>
      <c r="F41" t="s">
        <v>16</v>
      </c>
    </row>
    <row r="43" spans="1:7">
      <c r="A43" s="5" t="s">
        <v>12</v>
      </c>
      <c r="D43" s="10"/>
      <c r="E43" s="10"/>
      <c r="F43" t="s">
        <v>15</v>
      </c>
    </row>
    <row r="45" spans="1:7">
      <c r="A45" s="5" t="s">
        <v>13</v>
      </c>
    </row>
    <row r="46" spans="1:7">
      <c r="A46" s="5" t="s">
        <v>14</v>
      </c>
      <c r="D46" s="10"/>
      <c r="E46" s="10"/>
      <c r="F46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topLeftCell="A16" workbookViewId="0">
      <selection activeCell="A35" sqref="A35:G35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41" t="s">
        <v>0</v>
      </c>
      <c r="B1" s="41"/>
      <c r="C1" s="41"/>
      <c r="D1" s="41"/>
      <c r="E1" s="41"/>
      <c r="F1" s="41"/>
      <c r="G1" s="41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42" t="s">
        <v>78</v>
      </c>
      <c r="B5" s="43"/>
      <c r="C5" s="43"/>
      <c r="D5" s="43"/>
      <c r="E5" s="43"/>
      <c r="F5" s="43"/>
      <c r="G5" s="43"/>
    </row>
    <row r="8" spans="1:9">
      <c r="I8" s="1"/>
    </row>
    <row r="10" spans="1:9">
      <c r="B10" s="3" t="s">
        <v>18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</row>
    <row r="11" spans="1:9" ht="15.75">
      <c r="A11" s="9" t="s">
        <v>1</v>
      </c>
    </row>
    <row r="12" spans="1:9">
      <c r="A12" s="2" t="s">
        <v>24</v>
      </c>
      <c r="B12" s="4" t="s">
        <v>28</v>
      </c>
      <c r="C12" s="4">
        <v>2.76</v>
      </c>
      <c r="D12" s="4">
        <v>0.62</v>
      </c>
      <c r="E12" s="4">
        <v>19.079999999999998</v>
      </c>
      <c r="F12" s="4">
        <v>96.4</v>
      </c>
      <c r="G12" s="6" t="s">
        <v>10</v>
      </c>
    </row>
    <row r="13" spans="1:9">
      <c r="A13" s="40" t="s">
        <v>110</v>
      </c>
      <c r="B13" s="4">
        <v>130</v>
      </c>
      <c r="C13" s="31">
        <v>20.309999999999999</v>
      </c>
      <c r="D13" s="31">
        <v>28.39</v>
      </c>
      <c r="E13" s="31">
        <v>0.92</v>
      </c>
      <c r="F13" s="31">
        <v>340.43</v>
      </c>
      <c r="G13" s="8" t="s">
        <v>72</v>
      </c>
    </row>
    <row r="14" spans="1:9">
      <c r="A14" s="2" t="s">
        <v>23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9">
      <c r="A15" s="2" t="s">
        <v>53</v>
      </c>
      <c r="B15" s="4">
        <v>50</v>
      </c>
      <c r="C15" s="4">
        <v>0.35</v>
      </c>
      <c r="D15" s="4">
        <v>0.15</v>
      </c>
      <c r="E15" s="4">
        <v>1.55</v>
      </c>
      <c r="F15" s="4">
        <v>9.5</v>
      </c>
      <c r="G15" s="8"/>
    </row>
    <row r="16" spans="1:9">
      <c r="A16" s="2" t="s">
        <v>27</v>
      </c>
      <c r="B16" s="4">
        <v>200</v>
      </c>
      <c r="C16" s="4"/>
      <c r="D16" s="4"/>
      <c r="E16" s="4">
        <v>7</v>
      </c>
      <c r="F16" s="4">
        <v>28</v>
      </c>
      <c r="G16" s="8"/>
    </row>
    <row r="17" spans="1:7">
      <c r="A17" s="11"/>
      <c r="B17" s="18" t="s">
        <v>32</v>
      </c>
      <c r="C17" s="20">
        <f>SUM(C12:C16)</f>
        <v>23.700000000000003</v>
      </c>
      <c r="D17" s="20">
        <f t="shared" ref="D17:F17" si="0">SUM(D12:D16)</f>
        <v>37.410000000000004</v>
      </c>
      <c r="E17" s="20">
        <f t="shared" si="0"/>
        <v>28.63</v>
      </c>
      <c r="F17" s="20">
        <f t="shared" si="0"/>
        <v>550.02</v>
      </c>
      <c r="G17" s="8"/>
    </row>
    <row r="18" spans="1:7">
      <c r="B18" s="7"/>
      <c r="C18" s="7"/>
      <c r="D18" s="7"/>
      <c r="E18" s="7"/>
      <c r="F18" s="7"/>
      <c r="G18" s="7"/>
    </row>
    <row r="19" spans="1:7" ht="15.75">
      <c r="A19" s="9" t="s">
        <v>2</v>
      </c>
      <c r="C19" s="7"/>
      <c r="D19" s="7"/>
      <c r="E19" s="7"/>
      <c r="F19" s="7"/>
      <c r="G19" s="7"/>
    </row>
    <row r="20" spans="1:7">
      <c r="A20" s="2" t="s">
        <v>24</v>
      </c>
      <c r="B20" s="4" t="s">
        <v>21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10</v>
      </c>
    </row>
    <row r="21" spans="1:7">
      <c r="A21" s="2" t="s">
        <v>66</v>
      </c>
      <c r="B21" s="4" t="s">
        <v>51</v>
      </c>
      <c r="C21" s="4">
        <v>6.39</v>
      </c>
      <c r="D21" s="4">
        <v>5.01</v>
      </c>
      <c r="E21" s="4">
        <v>19.170000000000002</v>
      </c>
      <c r="F21" s="4">
        <v>148.4</v>
      </c>
      <c r="G21" s="8" t="s">
        <v>19</v>
      </c>
    </row>
    <row r="22" spans="1:7">
      <c r="A22" s="2" t="s">
        <v>111</v>
      </c>
      <c r="B22" s="4" t="s">
        <v>112</v>
      </c>
      <c r="C22" s="4">
        <v>25.76</v>
      </c>
      <c r="D22" s="4">
        <v>12.03</v>
      </c>
      <c r="E22" s="4">
        <v>4.2699999999999996</v>
      </c>
      <c r="F22" s="4">
        <v>228.33</v>
      </c>
      <c r="G22" s="8" t="s">
        <v>19</v>
      </c>
    </row>
    <row r="23" spans="1:7">
      <c r="A23" s="2" t="s">
        <v>113</v>
      </c>
      <c r="B23" s="4">
        <v>150</v>
      </c>
      <c r="C23" s="4">
        <v>4.75</v>
      </c>
      <c r="D23" s="4">
        <v>4.82</v>
      </c>
      <c r="E23" s="4">
        <v>41.34</v>
      </c>
      <c r="F23" s="4">
        <v>227.74</v>
      </c>
      <c r="G23" s="8"/>
    </row>
    <row r="24" spans="1:7">
      <c r="A24" s="2" t="s">
        <v>49</v>
      </c>
      <c r="B24" s="4">
        <v>100</v>
      </c>
      <c r="C24" s="4">
        <v>1</v>
      </c>
      <c r="D24" s="4">
        <v>0.2</v>
      </c>
      <c r="E24" s="4">
        <v>2.6</v>
      </c>
      <c r="F24" s="4">
        <v>16.2</v>
      </c>
      <c r="G24" s="8"/>
    </row>
    <row r="25" spans="1:7">
      <c r="A25" s="2" t="s">
        <v>50</v>
      </c>
      <c r="B25" s="4">
        <v>200</v>
      </c>
      <c r="C25" s="4">
        <v>0.4</v>
      </c>
      <c r="D25" s="4"/>
      <c r="E25" s="4">
        <v>24.8</v>
      </c>
      <c r="F25" s="4">
        <v>104</v>
      </c>
      <c r="G25" s="8"/>
    </row>
    <row r="26" spans="1:7">
      <c r="A26" s="2"/>
      <c r="B26" s="4"/>
      <c r="C26" s="4"/>
      <c r="D26" s="4"/>
      <c r="E26" s="4"/>
      <c r="F26" s="4"/>
      <c r="G26" s="8"/>
    </row>
    <row r="27" spans="1:7">
      <c r="A27" s="2"/>
      <c r="B27" s="18" t="s">
        <v>32</v>
      </c>
      <c r="C27" s="20">
        <f>SUM(C20:C26)</f>
        <v>43.339999999999996</v>
      </c>
      <c r="D27" s="20">
        <f t="shared" ref="D27:F27" si="1">SUM(D20:D26)</f>
        <v>23.139999999999997</v>
      </c>
      <c r="E27" s="20">
        <f t="shared" si="1"/>
        <v>127.31</v>
      </c>
      <c r="F27" s="20">
        <f t="shared" si="1"/>
        <v>902.12000000000012</v>
      </c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3</v>
      </c>
      <c r="C29" s="7"/>
      <c r="D29" s="7"/>
      <c r="E29" s="7"/>
      <c r="F29" s="7"/>
      <c r="G29" s="7"/>
    </row>
    <row r="30" spans="1:7">
      <c r="A30" s="2" t="s">
        <v>55</v>
      </c>
      <c r="B30" s="4" t="s">
        <v>56</v>
      </c>
      <c r="C30" s="4">
        <v>3.16</v>
      </c>
      <c r="D30" s="4">
        <v>0.84</v>
      </c>
      <c r="E30" s="4">
        <v>37.26</v>
      </c>
      <c r="F30" s="4">
        <v>169.24</v>
      </c>
      <c r="G30" s="8"/>
    </row>
    <row r="31" spans="1:7">
      <c r="A31" s="2" t="s">
        <v>25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29"/>
    </row>
    <row r="32" spans="1:7">
      <c r="A32" s="2" t="s">
        <v>37</v>
      </c>
      <c r="B32" s="4">
        <v>200</v>
      </c>
      <c r="C32" s="4">
        <v>5.6</v>
      </c>
      <c r="D32" s="4">
        <v>4</v>
      </c>
      <c r="E32" s="4">
        <v>9.4</v>
      </c>
      <c r="F32" s="4">
        <v>96</v>
      </c>
      <c r="G32" s="8" t="s">
        <v>20</v>
      </c>
    </row>
    <row r="33" spans="1:7">
      <c r="A33" s="2"/>
      <c r="B33" s="18" t="s">
        <v>32</v>
      </c>
      <c r="C33" s="20">
        <f>SUM(C30:C32)</f>
        <v>9.59</v>
      </c>
      <c r="D33" s="20">
        <f t="shared" ref="D33:F33" si="2">SUM(D30:D32)</f>
        <v>5.2</v>
      </c>
      <c r="E33" s="20">
        <f t="shared" si="2"/>
        <v>59.26</v>
      </c>
      <c r="F33" s="20">
        <f t="shared" si="2"/>
        <v>322.23</v>
      </c>
      <c r="G33" s="8"/>
    </row>
    <row r="34" spans="1:7" ht="15.75">
      <c r="A34" s="9" t="s">
        <v>4</v>
      </c>
      <c r="C34" s="7"/>
      <c r="D34" s="7"/>
      <c r="E34" s="7"/>
      <c r="F34" s="7"/>
      <c r="G34" s="7"/>
    </row>
    <row r="35" spans="1:7">
      <c r="A35" s="2" t="s">
        <v>26</v>
      </c>
      <c r="B35" s="4">
        <v>20</v>
      </c>
      <c r="C35" s="4">
        <v>1.64</v>
      </c>
      <c r="D35" s="4">
        <v>0.42</v>
      </c>
      <c r="E35" s="4">
        <v>10.28</v>
      </c>
      <c r="F35" s="4">
        <v>52.6</v>
      </c>
      <c r="G35" s="6" t="s">
        <v>10</v>
      </c>
    </row>
    <row r="36" spans="1:7">
      <c r="A36" s="2" t="s">
        <v>23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20</v>
      </c>
    </row>
    <row r="37" spans="1:7">
      <c r="A37" s="2" t="s">
        <v>27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 t="s">
        <v>114</v>
      </c>
      <c r="B38" s="4" t="s">
        <v>35</v>
      </c>
      <c r="C38" s="4">
        <v>7.03</v>
      </c>
      <c r="D38" s="4">
        <v>10.93</v>
      </c>
      <c r="E38" s="4">
        <v>39.82</v>
      </c>
      <c r="F38" s="4">
        <v>298.27</v>
      </c>
      <c r="G38" s="8" t="s">
        <v>22</v>
      </c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8" t="s">
        <v>32</v>
      </c>
      <c r="C40" s="20">
        <f>SUM(C35:C39)</f>
        <v>8.9499999999999993</v>
      </c>
      <c r="D40" s="20">
        <f t="shared" ref="D40:F40" si="3">SUM(D35:D39)</f>
        <v>19.600000000000001</v>
      </c>
      <c r="E40" s="20">
        <f t="shared" si="3"/>
        <v>57.18</v>
      </c>
      <c r="F40" s="20">
        <f t="shared" si="3"/>
        <v>454.55999999999995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33" t="s">
        <v>32</v>
      </c>
      <c r="C42" s="35">
        <f t="shared" ref="C42:E42" si="4">C17+C27+C33+C40</f>
        <v>85.58</v>
      </c>
      <c r="D42" s="35">
        <f t="shared" si="4"/>
        <v>85.35</v>
      </c>
      <c r="E42" s="35">
        <f t="shared" si="4"/>
        <v>272.38</v>
      </c>
      <c r="F42" s="35">
        <f>F17+F27+F33+F40</f>
        <v>2228.9300000000003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11</v>
      </c>
      <c r="D45" s="10"/>
      <c r="E45" s="10"/>
      <c r="F45" t="s">
        <v>16</v>
      </c>
    </row>
    <row r="47" spans="1:7">
      <c r="A47" s="5" t="s">
        <v>12</v>
      </c>
      <c r="D47" s="10"/>
      <c r="E47" s="10"/>
      <c r="F47" t="s">
        <v>15</v>
      </c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4" workbookViewId="0">
      <selection activeCell="K34" sqref="K34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41" t="s">
        <v>0</v>
      </c>
      <c r="B1" s="41"/>
      <c r="C1" s="41"/>
      <c r="D1" s="41"/>
      <c r="E1" s="41"/>
      <c r="F1" s="41"/>
      <c r="G1" s="41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42" t="s">
        <v>79</v>
      </c>
      <c r="B5" s="43"/>
      <c r="C5" s="43"/>
      <c r="D5" s="43"/>
      <c r="E5" s="43"/>
      <c r="F5" s="43"/>
      <c r="G5" s="43"/>
    </row>
    <row r="8" spans="1:9">
      <c r="I8" s="1"/>
    </row>
    <row r="9" spans="1:9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>
      <c r="A10" s="9" t="s">
        <v>1</v>
      </c>
    </row>
    <row r="11" spans="1:9">
      <c r="A11" s="2" t="s">
        <v>26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9">
      <c r="A12" s="2" t="s">
        <v>33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20</v>
      </c>
    </row>
    <row r="13" spans="1:9">
      <c r="A13" s="11" t="s">
        <v>27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9">
      <c r="A14" s="2" t="s">
        <v>23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9">
      <c r="A15" s="2" t="s">
        <v>48</v>
      </c>
      <c r="B15" s="4" t="s">
        <v>31</v>
      </c>
      <c r="C15" s="4">
        <v>8.61</v>
      </c>
      <c r="D15" s="4">
        <v>11.35</v>
      </c>
      <c r="E15" s="4">
        <v>41.17</v>
      </c>
      <c r="F15" s="4">
        <v>301.27</v>
      </c>
      <c r="G15" s="8" t="s">
        <v>20</v>
      </c>
    </row>
    <row r="16" spans="1:9">
      <c r="A16" s="2"/>
      <c r="B16" s="4"/>
      <c r="C16" s="4"/>
      <c r="D16" s="4"/>
      <c r="E16" s="4"/>
      <c r="F16" s="4"/>
      <c r="G16" s="6"/>
    </row>
    <row r="17" spans="1:7">
      <c r="B17" s="18" t="s">
        <v>32</v>
      </c>
      <c r="C17" s="21">
        <f>SUM(C11:C15)</f>
        <v>15.549999999999999</v>
      </c>
      <c r="D17" s="21">
        <f t="shared" ref="D17:F17" si="0">SUM(D11:D15)</f>
        <v>26.36</v>
      </c>
      <c r="E17" s="21">
        <f t="shared" si="0"/>
        <v>58.53</v>
      </c>
      <c r="F17" s="21">
        <f t="shared" si="0"/>
        <v>534.70000000000005</v>
      </c>
      <c r="G17" s="8"/>
    </row>
    <row r="18" spans="1:7">
      <c r="A18" s="11"/>
      <c r="B18" s="4"/>
      <c r="C18" s="4"/>
      <c r="D18" s="4"/>
      <c r="E18" s="4"/>
      <c r="F18" s="4"/>
      <c r="G18" s="8"/>
    </row>
    <row r="19" spans="1:7">
      <c r="B19" s="7"/>
      <c r="C19" s="7"/>
      <c r="D19" s="7"/>
      <c r="E19" s="7"/>
      <c r="F19" s="7"/>
      <c r="G19" s="7"/>
    </row>
    <row r="20" spans="1:7" ht="15.75">
      <c r="A20" s="9" t="s">
        <v>2</v>
      </c>
      <c r="C20" s="7"/>
      <c r="D20" s="7"/>
      <c r="E20" s="7"/>
      <c r="F20" s="7"/>
      <c r="G20" s="7"/>
    </row>
    <row r="21" spans="1:7">
      <c r="A21" s="2" t="s">
        <v>24</v>
      </c>
      <c r="B21" s="4" t="s">
        <v>21</v>
      </c>
      <c r="C21" s="4">
        <v>5.04</v>
      </c>
      <c r="D21" s="4">
        <v>1.08</v>
      </c>
      <c r="E21" s="4">
        <v>35.130000000000003</v>
      </c>
      <c r="F21" s="4">
        <v>177.45</v>
      </c>
      <c r="G21" s="6" t="s">
        <v>10</v>
      </c>
    </row>
    <row r="22" spans="1:7">
      <c r="A22" s="2" t="s">
        <v>115</v>
      </c>
      <c r="B22" s="4">
        <v>250</v>
      </c>
      <c r="C22" s="4">
        <v>5.97</v>
      </c>
      <c r="D22" s="4">
        <v>7.3</v>
      </c>
      <c r="E22" s="4">
        <v>21.59</v>
      </c>
      <c r="F22" s="4">
        <v>176.3</v>
      </c>
      <c r="G22" s="8" t="s">
        <v>19</v>
      </c>
    </row>
    <row r="23" spans="1:7">
      <c r="A23" s="5" t="s">
        <v>116</v>
      </c>
      <c r="B23" s="4" t="s">
        <v>117</v>
      </c>
      <c r="C23" s="4">
        <v>33.65</v>
      </c>
      <c r="D23" s="4">
        <v>15.13</v>
      </c>
      <c r="E23" s="4">
        <v>4.57</v>
      </c>
      <c r="F23" s="4">
        <v>288.83999999999997</v>
      </c>
      <c r="G23" s="8" t="s">
        <v>10</v>
      </c>
    </row>
    <row r="24" spans="1:7">
      <c r="A24" s="2" t="s">
        <v>118</v>
      </c>
      <c r="B24" s="4">
        <v>200</v>
      </c>
      <c r="C24" s="4">
        <v>4.12</v>
      </c>
      <c r="D24" s="4">
        <v>0.21</v>
      </c>
      <c r="E24" s="4">
        <v>30.49</v>
      </c>
      <c r="F24" s="4">
        <v>140.32</v>
      </c>
      <c r="G24" s="8"/>
    </row>
    <row r="25" spans="1:7">
      <c r="A25" s="2" t="s">
        <v>119</v>
      </c>
      <c r="B25" s="4">
        <v>100</v>
      </c>
      <c r="C25" s="4">
        <v>1.1299999999999999</v>
      </c>
      <c r="D25" s="4">
        <v>2.17</v>
      </c>
      <c r="E25" s="4">
        <v>9.4</v>
      </c>
      <c r="F25" s="4">
        <v>61.65</v>
      </c>
      <c r="G25" s="8" t="s">
        <v>20</v>
      </c>
    </row>
    <row r="26" spans="1:7">
      <c r="A26" s="2" t="s">
        <v>120</v>
      </c>
      <c r="B26" s="4">
        <v>200</v>
      </c>
      <c r="C26" s="4">
        <v>0.08</v>
      </c>
      <c r="D26" s="4">
        <v>0.16</v>
      </c>
      <c r="E26" s="4">
        <v>8.9600000000000009</v>
      </c>
      <c r="F26" s="4">
        <v>37.6</v>
      </c>
      <c r="G26" s="8"/>
    </row>
    <row r="27" spans="1:7">
      <c r="A27" s="2"/>
      <c r="B27" s="4"/>
      <c r="C27" s="4"/>
      <c r="D27" s="4"/>
      <c r="E27" s="4"/>
      <c r="F27" s="4"/>
      <c r="G27" s="8"/>
    </row>
    <row r="28" spans="1:7">
      <c r="A28" s="2"/>
      <c r="B28" s="18" t="s">
        <v>32</v>
      </c>
      <c r="C28" s="20">
        <f>SUM(C21:C27)</f>
        <v>49.989999999999995</v>
      </c>
      <c r="D28" s="20">
        <f t="shared" ref="D28:F28" si="1">SUM(D21:D27)</f>
        <v>26.05</v>
      </c>
      <c r="E28" s="20">
        <f t="shared" si="1"/>
        <v>110.14000000000001</v>
      </c>
      <c r="F28" s="20">
        <f t="shared" si="1"/>
        <v>882.15999999999985</v>
      </c>
      <c r="G28" s="8"/>
    </row>
    <row r="29" spans="1:7">
      <c r="A29" s="2"/>
      <c r="C29" s="7"/>
      <c r="D29" s="7"/>
      <c r="E29" s="7"/>
      <c r="F29" s="7"/>
      <c r="G29" s="8"/>
    </row>
    <row r="30" spans="1:7" ht="15.75">
      <c r="A30" s="9" t="s">
        <v>3</v>
      </c>
      <c r="C30" s="7"/>
      <c r="D30" s="7"/>
      <c r="E30" s="7"/>
      <c r="F30" s="7"/>
      <c r="G30" s="7"/>
    </row>
    <row r="31" spans="1:7">
      <c r="A31" s="2" t="s">
        <v>121</v>
      </c>
      <c r="B31" s="38" t="s">
        <v>122</v>
      </c>
      <c r="C31" s="4">
        <v>5.84</v>
      </c>
      <c r="D31" s="4">
        <v>1.37</v>
      </c>
      <c r="E31" s="4">
        <v>39.159999999999997</v>
      </c>
      <c r="F31" s="4">
        <v>192.33</v>
      </c>
      <c r="G31" s="29" t="s">
        <v>19</v>
      </c>
    </row>
    <row r="32" spans="1:7">
      <c r="A32" s="2" t="s">
        <v>25</v>
      </c>
      <c r="B32" s="4">
        <v>100</v>
      </c>
      <c r="C32" s="4">
        <v>0.83</v>
      </c>
      <c r="D32" s="4">
        <v>0.36</v>
      </c>
      <c r="E32" s="4">
        <v>12.6</v>
      </c>
      <c r="F32" s="4">
        <v>56.99</v>
      </c>
      <c r="G32" s="8"/>
    </row>
    <row r="33" spans="1:10">
      <c r="A33" s="2"/>
      <c r="B33" s="4"/>
      <c r="C33" s="4"/>
      <c r="D33" s="4"/>
      <c r="E33" s="4"/>
      <c r="F33" s="4"/>
      <c r="G33" s="8"/>
    </row>
    <row r="34" spans="1:10">
      <c r="A34" s="11"/>
      <c r="B34" s="4"/>
      <c r="C34" s="4"/>
      <c r="D34" s="4"/>
      <c r="E34" s="4"/>
      <c r="F34" s="4"/>
      <c r="G34" s="8"/>
    </row>
    <row r="35" spans="1:10">
      <c r="A35" s="2"/>
      <c r="B35" s="18" t="s">
        <v>32</v>
      </c>
      <c r="C35" s="22">
        <f>SUM(C31:C34)</f>
        <v>6.67</v>
      </c>
      <c r="D35" s="22">
        <f t="shared" ref="D35:F35" si="2">SUM(D31:D34)</f>
        <v>1.73</v>
      </c>
      <c r="E35" s="22">
        <f t="shared" si="2"/>
        <v>51.76</v>
      </c>
      <c r="F35" s="22">
        <f t="shared" si="2"/>
        <v>249.32000000000002</v>
      </c>
      <c r="G35" s="8"/>
    </row>
    <row r="36" spans="1:10" ht="15.75">
      <c r="A36" s="9" t="s">
        <v>4</v>
      </c>
      <c r="C36" s="7"/>
      <c r="D36" s="7"/>
      <c r="E36" s="7"/>
      <c r="F36" s="7"/>
      <c r="G36" s="7"/>
    </row>
    <row r="37" spans="1:10">
      <c r="A37" s="2" t="s">
        <v>26</v>
      </c>
      <c r="B37" s="4">
        <v>20</v>
      </c>
      <c r="C37" s="4">
        <v>1.64</v>
      </c>
      <c r="D37" s="4">
        <v>0.42</v>
      </c>
      <c r="E37" s="4">
        <v>10.28</v>
      </c>
      <c r="F37" s="4">
        <v>52.6</v>
      </c>
      <c r="G37" s="6" t="s">
        <v>10</v>
      </c>
    </row>
    <row r="38" spans="1:10">
      <c r="A38" s="2" t="s">
        <v>123</v>
      </c>
      <c r="B38" s="4" t="s">
        <v>35</v>
      </c>
      <c r="C38" s="4">
        <v>25.39</v>
      </c>
      <c r="D38" s="4">
        <v>11.26</v>
      </c>
      <c r="E38" s="4">
        <v>24.8</v>
      </c>
      <c r="F38" s="4">
        <v>302.02999999999997</v>
      </c>
      <c r="G38" s="8" t="s">
        <v>124</v>
      </c>
    </row>
    <row r="39" spans="1:10">
      <c r="A39" s="11" t="s">
        <v>23</v>
      </c>
      <c r="B39" s="4">
        <v>10</v>
      </c>
      <c r="C39" s="4">
        <v>0.28000000000000003</v>
      </c>
      <c r="D39" s="4">
        <v>8.25</v>
      </c>
      <c r="E39" s="4">
        <v>0.08</v>
      </c>
      <c r="F39" s="4">
        <v>75.69</v>
      </c>
      <c r="G39" s="6" t="s">
        <v>20</v>
      </c>
    </row>
    <row r="40" spans="1:10">
      <c r="A40" s="2" t="s">
        <v>36</v>
      </c>
      <c r="B40" s="4">
        <v>200</v>
      </c>
      <c r="C40" s="4">
        <v>2.8</v>
      </c>
      <c r="D40" s="4">
        <v>2</v>
      </c>
      <c r="E40" s="4">
        <v>4.71</v>
      </c>
      <c r="F40" s="4">
        <v>76</v>
      </c>
      <c r="G40" s="8" t="s">
        <v>20</v>
      </c>
    </row>
    <row r="41" spans="1:10">
      <c r="A41" s="2"/>
      <c r="B41" s="4"/>
      <c r="C41" s="4"/>
      <c r="D41" s="4"/>
      <c r="E41" s="4"/>
      <c r="F41" s="4"/>
      <c r="G41" s="8"/>
    </row>
    <row r="42" spans="1:10">
      <c r="B42" s="18" t="s">
        <v>32</v>
      </c>
      <c r="C42" s="23">
        <f>SUM(C37:C41)</f>
        <v>30.110000000000003</v>
      </c>
      <c r="D42" s="23">
        <f>SUM(D37:D41)</f>
        <v>21.93</v>
      </c>
      <c r="E42" s="23">
        <f>SUM(E37:E41)</f>
        <v>39.869999999999997</v>
      </c>
      <c r="F42" s="23">
        <f>SUM(F37:F41)</f>
        <v>506.32</v>
      </c>
    </row>
    <row r="43" spans="1:10">
      <c r="C43" s="32"/>
      <c r="D43" s="32"/>
      <c r="E43" s="32"/>
      <c r="F43" s="32"/>
    </row>
    <row r="44" spans="1:10">
      <c r="B44" s="33" t="s">
        <v>32</v>
      </c>
      <c r="C44" s="34">
        <f>C17+C28+C35+C42</f>
        <v>102.32</v>
      </c>
      <c r="D44" s="34">
        <f>D17+D28+D35+D42</f>
        <v>76.069999999999993</v>
      </c>
      <c r="E44" s="34">
        <f>E17+E28+E35+E42</f>
        <v>260.3</v>
      </c>
      <c r="F44" s="34">
        <f>F17+F28+F35+F42</f>
        <v>2172.5</v>
      </c>
    </row>
    <row r="45" spans="1:10">
      <c r="A45" s="5" t="s">
        <v>11</v>
      </c>
      <c r="D45" s="10"/>
      <c r="E45" s="10"/>
      <c r="F45" t="s">
        <v>16</v>
      </c>
    </row>
    <row r="47" spans="1:10">
      <c r="A47" s="5" t="s">
        <v>12</v>
      </c>
      <c r="D47" s="10"/>
      <c r="E47" s="10"/>
      <c r="F47" t="s">
        <v>15</v>
      </c>
    </row>
    <row r="48" spans="1:10">
      <c r="J48" s="34"/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pirm</vt:lpstr>
      <vt:lpstr>pirm (2)</vt:lpstr>
      <vt:lpstr>otrd</vt:lpstr>
      <vt:lpstr>tre</vt:lpstr>
      <vt:lpstr>cetur</vt:lpstr>
      <vt:lpstr>piektdiena </vt:lpstr>
      <vt:lpstr>sestd</vt:lpstr>
      <vt:lpstr>svētd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2017-11-15T12:45:55Z</dcterms:modified>
</cp:coreProperties>
</file>