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svētdi" sheetId="13" r:id="rId1"/>
    <sheet name="pirm" sheetId="1" r:id="rId2"/>
    <sheet name="otrd" sheetId="2" r:id="rId3"/>
    <sheet name="tre" sheetId="8" r:id="rId4"/>
    <sheet name="cetur" sheetId="9" r:id="rId5"/>
    <sheet name="Piektdiena" sheetId="3" r:id="rId6"/>
    <sheet name="sestd" sheetId="6" r:id="rId7"/>
    <sheet name="svētd" sheetId="7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F40" i="13"/>
  <c r="E40"/>
  <c r="D40"/>
  <c r="C40"/>
  <c r="F31"/>
  <c r="E31"/>
  <c r="D31"/>
  <c r="C31"/>
  <c r="F24"/>
  <c r="E24"/>
  <c r="D24"/>
  <c r="C24"/>
  <c r="F23" i="2"/>
  <c r="E23"/>
  <c r="D23"/>
  <c r="C23"/>
  <c r="D26" i="9"/>
  <c r="E26"/>
  <c r="F26"/>
  <c r="D26" i="8"/>
  <c r="E26"/>
  <c r="F26"/>
  <c r="D24" i="1"/>
  <c r="E24"/>
  <c r="F24"/>
  <c r="C26" i="9"/>
  <c r="C26" i="8"/>
  <c r="C24" i="1" l="1"/>
  <c r="D17" i="9"/>
  <c r="E17"/>
  <c r="F17"/>
  <c r="C17"/>
  <c r="D25" i="3"/>
  <c r="E25"/>
  <c r="F25"/>
  <c r="C25"/>
  <c r="D37" i="2"/>
  <c r="E37"/>
  <c r="F37"/>
  <c r="C37"/>
  <c r="F38" i="3"/>
  <c r="E38"/>
  <c r="D38"/>
  <c r="C38"/>
  <c r="D33" i="6"/>
  <c r="E33"/>
  <c r="F33"/>
  <c r="C33"/>
  <c r="D31" i="3"/>
  <c r="E31"/>
  <c r="F31"/>
  <c r="C31"/>
  <c r="F16"/>
  <c r="E16"/>
  <c r="D16"/>
  <c r="C16"/>
  <c r="D17" i="6"/>
  <c r="E17"/>
  <c r="F17"/>
  <c r="C17"/>
  <c r="D39" i="8"/>
  <c r="E39"/>
  <c r="F39"/>
  <c r="C39"/>
  <c r="D31" i="1"/>
  <c r="E31"/>
  <c r="F31"/>
  <c r="C31"/>
  <c r="C16" i="8"/>
  <c r="D16"/>
  <c r="E16"/>
  <c r="F16"/>
  <c r="D40" i="1"/>
  <c r="E40"/>
  <c r="F40"/>
  <c r="C40"/>
  <c r="D34" i="7"/>
  <c r="E34"/>
  <c r="F34"/>
  <c r="C34"/>
  <c r="D27" i="6"/>
  <c r="E27"/>
  <c r="F27"/>
  <c r="C27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27" i="7"/>
  <c r="E27"/>
  <c r="F27"/>
  <c r="C27"/>
  <c r="D17"/>
  <c r="E17"/>
  <c r="F17"/>
  <c r="C17"/>
  <c r="E14" i="1"/>
  <c r="F14"/>
  <c r="D14"/>
  <c r="C14"/>
</calcChain>
</file>

<file path=xl/sharedStrings.xml><?xml version="1.0" encoding="utf-8"?>
<sst xmlns="http://schemas.openxmlformats.org/spreadsheetml/2006/main" count="446" uniqueCount="125">
  <si>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</si>
  <si>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</si>
  <si>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</si>
  <si>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</si>
  <si>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</si>
  <si>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</si>
  <si>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</si>
  <si>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</si>
  <si>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</si>
  <si>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</si>
  <si>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</si>
  <si>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</si>
  <si>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</si>
  <si>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</si>
  <si>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</si>
  <si>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</si>
  <si>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</si>
  <si>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</si>
  <si>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</si>
  <si>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</si>
  <si>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</si>
  <si>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</si>
  <si>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</si>
  <si>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</si>
  <si>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</si>
  <si>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</si>
  <si>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</si>
  <si>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</si>
  <si>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</si>
  <si>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</si>
  <si>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</si>
  <si>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</si>
  <si>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</si>
  <si>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</si>
  <si>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A3</t>
  </si>
  <si>
    <t>200/20</t>
  </si>
  <si>
    <t>150/20</t>
  </si>
  <si>
    <t>Kakao ar pienu</t>
  </si>
  <si>
    <t>Apelsīnu kompots</t>
  </si>
  <si>
    <t>Piens</t>
  </si>
  <si>
    <t>Biezpiena sieriņš Mazulis</t>
  </si>
  <si>
    <t>Baltmaize ar kausētu sieru</t>
  </si>
  <si>
    <t>40/30</t>
  </si>
  <si>
    <t>Citronu  kompots</t>
  </si>
  <si>
    <t>Omlete ar sieru</t>
  </si>
  <si>
    <t>A3;A7</t>
  </si>
  <si>
    <t>Zalie zirnīši konservēti</t>
  </si>
  <si>
    <t>Auzu biezputra ar sviestu</t>
  </si>
  <si>
    <t>Rauga pankūkas ar āboliem</t>
  </si>
  <si>
    <t>Kompots ar ogam</t>
  </si>
  <si>
    <t>Vārīti makaroni ar sieru</t>
  </si>
  <si>
    <t>150/10/10</t>
  </si>
  <si>
    <t xml:space="preserve">Vafeles </t>
  </si>
  <si>
    <t>Bifšteks maltais</t>
  </si>
  <si>
    <t>Svaigi gurķi</t>
  </si>
  <si>
    <t>Mannas biezputra ar džemu</t>
  </si>
  <si>
    <t>Bulciņa ar kanēli</t>
  </si>
  <si>
    <t>Aknu kotlete</t>
  </si>
  <si>
    <t>Rīsu zupa ar liellopu gaļu</t>
  </si>
  <si>
    <t>250/17.5</t>
  </si>
  <si>
    <t>Ceptie kartupeļi</t>
  </si>
  <si>
    <t>Baltmaize ar medu</t>
  </si>
  <si>
    <t>40/20</t>
  </si>
  <si>
    <t>Sļiņķi vāreņiki ar krējumu</t>
  </si>
  <si>
    <t>A7;A3</t>
  </si>
  <si>
    <t>5 graudu biezputra  ar sviestu</t>
  </si>
  <si>
    <t xml:space="preserve">Zrazi </t>
  </si>
  <si>
    <t>Svaigu kāpostu salāti ar burkānu un eļļu</t>
  </si>
  <si>
    <t>250/5</t>
  </si>
  <si>
    <t>Rasoļņiks</t>
  </si>
  <si>
    <t>Kopā(1-4kl):</t>
  </si>
  <si>
    <t>Svētdiena  2017.g. 29. oktobris</t>
  </si>
  <si>
    <t>Kartupeļu zupa ar rīsiem</t>
  </si>
  <si>
    <t>Vārīti kartupeļi</t>
  </si>
  <si>
    <t>Rozīņu  kompots</t>
  </si>
  <si>
    <t>Marinēti gurķi</t>
  </si>
  <si>
    <t>Borščs ar kāpostiem</t>
  </si>
  <si>
    <t>Sautēta vista mērcē</t>
  </si>
  <si>
    <t>150/50</t>
  </si>
  <si>
    <t>Kartupeļu-burkānu biezienis</t>
  </si>
  <si>
    <t>Pankūkas ar gaļu</t>
  </si>
  <si>
    <t>165/5</t>
  </si>
  <si>
    <t>Pirmdiena  2017.g. 30. oktobris</t>
  </si>
  <si>
    <t>Otrdiena  2017.g. 31. oktobris</t>
  </si>
  <si>
    <t>Svaigu kāpostu zupa ar krēj.</t>
  </si>
  <si>
    <t>Plovs ar cūkgaļu</t>
  </si>
  <si>
    <t>50/200</t>
  </si>
  <si>
    <t>Zivju salāti ar heku</t>
  </si>
  <si>
    <t>Trešdiena  2017.g. 01. novembris</t>
  </si>
  <si>
    <t>Miežu biezputra</t>
  </si>
  <si>
    <t>Biešu zupa ar krēj.</t>
  </si>
  <si>
    <t>Vārīti makaroni</t>
  </si>
  <si>
    <t>Pīrādz. ar rīsiem un olu</t>
  </si>
  <si>
    <t>Sakņu ragu ar liellopu gaļu</t>
  </si>
  <si>
    <t>50/150</t>
  </si>
  <si>
    <t>Ķefīrs</t>
  </si>
  <si>
    <t>Ceturtdiena  2017.g.02. novembris</t>
  </si>
  <si>
    <t>Liellopu gaļa saldskāba mērcē</t>
  </si>
  <si>
    <t>100/75</t>
  </si>
  <si>
    <t>Kompots ar plūmem</t>
  </si>
  <si>
    <t>Kukuruzas pārslas ar pienu</t>
  </si>
  <si>
    <t>Biezpiena sacepums</t>
  </si>
  <si>
    <t>Prosas biezputra ar sviestu</t>
  </si>
  <si>
    <t>Piektdiena  2017.g. 03. novembris</t>
  </si>
  <si>
    <t>Zivju plācenīši majas gaumē</t>
  </si>
  <si>
    <t>100/5</t>
  </si>
  <si>
    <t>A1;A3:A4</t>
  </si>
  <si>
    <t>Vārīti rīsi</t>
  </si>
  <si>
    <t>Burkānu salāti ar krējumu</t>
  </si>
  <si>
    <t>Sestdiena  2017.g.04. novembris</t>
  </si>
  <si>
    <t>Vārīta ola</t>
  </si>
  <si>
    <t>1gb/40g</t>
  </si>
  <si>
    <t>Grīķu biezputra ar sviestu</t>
  </si>
  <si>
    <t>Vārīta cūkgaļas karbonāde</t>
  </si>
  <si>
    <t>Svaigi tomati</t>
  </si>
  <si>
    <t>Sula</t>
  </si>
  <si>
    <t>Ābolu ķīselis</t>
  </si>
  <si>
    <t>Dārzeņu piena zupa</t>
  </si>
  <si>
    <t>Svētdiena  2017.g. 05. novembris</t>
  </si>
  <si>
    <t>Ābolu kompots</t>
  </si>
  <si>
    <t>Baltmaize ar džemu</t>
  </si>
  <si>
    <t>Dārzeņu rizotto</t>
  </si>
  <si>
    <t>Rudens salāti</t>
  </si>
  <si>
    <t>Kartupeļu zupa ar gaļas  frikadēlēm</t>
  </si>
  <si>
    <t>250/12,5/5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</si>
</sst>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7030A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34" sqref="A3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0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71</v>
      </c>
      <c r="B4" s="35"/>
      <c r="C4" s="35"/>
      <c r="D4" s="35"/>
      <c r="E4" s="35"/>
      <c r="F4" s="35"/>
      <c r="G4" s="35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/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2"/>
      <c r="B11" s="4"/>
      <c r="C11" s="4"/>
      <c r="D11" s="4"/>
      <c r="E11" s="4"/>
      <c r="F11" s="4"/>
      <c r="G11" s="8"/>
    </row>
    <row r="12" spans="1:16">
      <c r="A12" s="2"/>
      <c r="B12" s="4"/>
      <c r="C12" s="4"/>
      <c r="D12" s="4"/>
      <c r="E12" s="4"/>
      <c r="F12" s="4"/>
      <c r="G12" s="8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13"/>
    </row>
    <row r="14" spans="1:16">
      <c r="A14" s="2"/>
      <c r="B14" s="32"/>
      <c r="C14" s="33"/>
      <c r="D14" s="33"/>
      <c r="E14" s="33"/>
      <c r="F14" s="33"/>
      <c r="G14" s="26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72</v>
      </c>
      <c r="B18" s="4" t="s">
        <v>68</v>
      </c>
      <c r="C18" s="4">
        <v>2.19</v>
      </c>
      <c r="D18" s="4">
        <v>1.95</v>
      </c>
      <c r="E18" s="4">
        <v>15.93</v>
      </c>
      <c r="F18" s="4">
        <v>90.53</v>
      </c>
      <c r="G18" s="8" t="s">
        <v>20</v>
      </c>
    </row>
    <row r="19" spans="1:7">
      <c r="A19" s="2" t="s">
        <v>53</v>
      </c>
      <c r="B19" s="4">
        <v>100</v>
      </c>
      <c r="C19" s="4">
        <v>22.63</v>
      </c>
      <c r="D19" s="4">
        <v>28.31</v>
      </c>
      <c r="E19" s="4">
        <v>0.47</v>
      </c>
      <c r="F19" s="4">
        <v>347.13</v>
      </c>
      <c r="G19" s="8"/>
    </row>
    <row r="20" spans="1:7">
      <c r="A20" s="2" t="s">
        <v>73</v>
      </c>
      <c r="B20" s="4">
        <v>150</v>
      </c>
      <c r="C20" s="4">
        <v>3.09</v>
      </c>
      <c r="D20" s="4">
        <v>0.16</v>
      </c>
      <c r="E20" s="4">
        <v>22.87</v>
      </c>
      <c r="F20" s="4">
        <v>105.24</v>
      </c>
      <c r="G20" s="8"/>
    </row>
    <row r="21" spans="1:7">
      <c r="A21" s="2" t="s">
        <v>67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7">
      <c r="A22" s="2" t="s">
        <v>74</v>
      </c>
      <c r="B22" s="4">
        <v>200</v>
      </c>
      <c r="C22" s="4">
        <v>0.25</v>
      </c>
      <c r="D22" s="4">
        <v>0.06</v>
      </c>
      <c r="E22" s="4">
        <v>13.39</v>
      </c>
      <c r="F22" s="4">
        <v>55.1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70</v>
      </c>
      <c r="C24" s="19">
        <f>C17+C18+C19+C20+C21+C22+C23</f>
        <v>33.81</v>
      </c>
      <c r="D24" s="19">
        <f t="shared" ref="D24:F24" si="0">D17+D18+D19+D20+D21+D22+D23</f>
        <v>33.950000000000003</v>
      </c>
      <c r="E24" s="19">
        <f t="shared" si="0"/>
        <v>92.210000000000008</v>
      </c>
      <c r="F24" s="19">
        <f t="shared" si="0"/>
        <v>817.08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 t="s">
        <v>61</v>
      </c>
      <c r="B28" s="4" t="s">
        <v>62</v>
      </c>
      <c r="C28" s="4">
        <v>3.16</v>
      </c>
      <c r="D28" s="4">
        <v>0.84</v>
      </c>
      <c r="E28" s="4">
        <v>37.26</v>
      </c>
      <c r="F28" s="4">
        <v>169.24</v>
      </c>
      <c r="G28" s="8"/>
    </row>
    <row r="29" spans="1:7">
      <c r="A29" s="2" t="s">
        <v>39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20</v>
      </c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8"/>
    </row>
    <row r="31" spans="1:7">
      <c r="A31" s="2"/>
      <c r="B31" s="18" t="s">
        <v>32</v>
      </c>
      <c r="C31" s="19">
        <f>SUM(C27:C30)</f>
        <v>9.59</v>
      </c>
      <c r="D31" s="19">
        <f t="shared" ref="D31:F31" si="1">SUM(D27:D30)</f>
        <v>5.2</v>
      </c>
      <c r="E31" s="19">
        <f t="shared" si="1"/>
        <v>59.26</v>
      </c>
      <c r="F31" s="19">
        <f t="shared" si="1"/>
        <v>322.23</v>
      </c>
      <c r="G31" s="8"/>
    </row>
    <row r="32" spans="1:7">
      <c r="A32" s="2"/>
      <c r="B32" s="7"/>
      <c r="C32" s="12"/>
      <c r="D32" s="12"/>
      <c r="E32" s="12"/>
      <c r="F32" s="12"/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50</v>
      </c>
      <c r="B35" s="4" t="s">
        <v>51</v>
      </c>
      <c r="C35" s="4">
        <v>8.09</v>
      </c>
      <c r="D35" s="4">
        <v>12.91</v>
      </c>
      <c r="E35" s="4">
        <v>37.44</v>
      </c>
      <c r="F35" s="4">
        <v>298.31</v>
      </c>
      <c r="G35" s="8" t="s">
        <v>19</v>
      </c>
    </row>
    <row r="36" spans="1:7">
      <c r="A36" s="2" t="s">
        <v>75</v>
      </c>
      <c r="B36" s="4">
        <v>50</v>
      </c>
      <c r="C36" s="4">
        <v>0.35</v>
      </c>
      <c r="D36" s="4">
        <v>0.15</v>
      </c>
      <c r="E36" s="4">
        <v>1.55</v>
      </c>
      <c r="F36" s="4">
        <v>9.5</v>
      </c>
      <c r="G36" s="8"/>
    </row>
    <row r="37" spans="1:7">
      <c r="A37" s="2" t="s">
        <v>23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13" t="s">
        <v>20</v>
      </c>
    </row>
    <row r="38" spans="1:7">
      <c r="A38" s="11" t="s">
        <v>27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19">
        <f>SUM(C34:C39)</f>
        <v>11.479999999999999</v>
      </c>
      <c r="D40" s="19">
        <f t="shared" ref="D40:F40" si="2">SUM(D34:D39)</f>
        <v>21.93</v>
      </c>
      <c r="E40" s="19">
        <f t="shared" si="2"/>
        <v>65.149999999999991</v>
      </c>
      <c r="F40" s="19">
        <f t="shared" si="2"/>
        <v>507.90000000000003</v>
      </c>
      <c r="G40" s="8"/>
    </row>
    <row r="43" spans="1:7">
      <c r="A43" s="5" t="s">
        <v>11</v>
      </c>
      <c r="D43" s="10"/>
      <c r="E43" s="10"/>
      <c r="F43" t="s">
        <v>16</v>
      </c>
    </row>
    <row r="45" spans="1:7">
      <c r="A45" s="5" t="s">
        <v>12</v>
      </c>
      <c r="D45" s="10"/>
      <c r="E45" s="10"/>
      <c r="F45" t="s">
        <v>15</v>
      </c>
    </row>
    <row r="47" spans="1:7">
      <c r="A47" s="5" t="s">
        <v>13</v>
      </c>
    </row>
    <row r="48" spans="1:7">
      <c r="A48" s="5" t="s">
        <v>14</v>
      </c>
      <c r="D48" s="10"/>
      <c r="E48" s="10"/>
      <c r="F4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J18" sqref="J18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0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82</v>
      </c>
      <c r="B4" s="35"/>
      <c r="C4" s="35"/>
      <c r="D4" s="35"/>
      <c r="E4" s="35"/>
      <c r="F4" s="35"/>
      <c r="G4" s="35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33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47</v>
      </c>
      <c r="B11" s="4" t="s">
        <v>31</v>
      </c>
      <c r="C11" s="4">
        <v>9.2200000000000006</v>
      </c>
      <c r="D11" s="4">
        <v>13.38</v>
      </c>
      <c r="E11" s="4">
        <v>41.44</v>
      </c>
      <c r="F11" s="4">
        <v>323.06</v>
      </c>
      <c r="G11" s="8" t="s">
        <v>19</v>
      </c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6">
      <c r="A14" s="2"/>
      <c r="B14" s="16" t="s">
        <v>32</v>
      </c>
      <c r="C14" s="17">
        <f>SUM(C9:C13)</f>
        <v>16.16</v>
      </c>
      <c r="D14" s="17">
        <f>SUM(D9:D13)</f>
        <v>28.39</v>
      </c>
      <c r="E14" s="17">
        <f>SUM(E9:E13)</f>
        <v>58.8</v>
      </c>
      <c r="F14" s="17">
        <f>SUM(F9:F13)</f>
        <v>556.49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28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10</v>
      </c>
    </row>
    <row r="18" spans="1:7">
      <c r="A18" s="2" t="s">
        <v>76</v>
      </c>
      <c r="B18" s="4" t="s">
        <v>68</v>
      </c>
      <c r="C18" s="4">
        <v>1.77</v>
      </c>
      <c r="D18" s="4">
        <v>6.13</v>
      </c>
      <c r="E18" s="4">
        <v>10.84</v>
      </c>
      <c r="F18" s="4">
        <v>104.89</v>
      </c>
      <c r="G18" s="8" t="s">
        <v>20</v>
      </c>
    </row>
    <row r="19" spans="1:7">
      <c r="A19" s="2" t="s">
        <v>77</v>
      </c>
      <c r="B19" s="4" t="s">
        <v>78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19</v>
      </c>
    </row>
    <row r="20" spans="1:7">
      <c r="A20" s="2" t="s">
        <v>79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20</v>
      </c>
    </row>
    <row r="21" spans="1:7">
      <c r="A21" s="2" t="s">
        <v>54</v>
      </c>
      <c r="B21" s="4">
        <v>50</v>
      </c>
      <c r="C21" s="4">
        <v>0.4</v>
      </c>
      <c r="D21" s="4"/>
      <c r="E21" s="4">
        <v>1.4</v>
      </c>
      <c r="F21" s="4">
        <v>7.5</v>
      </c>
      <c r="G21" s="8"/>
    </row>
    <row r="22" spans="1:7">
      <c r="A22" s="2" t="s">
        <v>43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70</v>
      </c>
      <c r="C24" s="19">
        <f>C17+C18+C19+C20+C21+C22+C23</f>
        <v>45.889999999999993</v>
      </c>
      <c r="D24" s="19">
        <f t="shared" ref="D24:F24" si="0">D17+D18+D19+D20+D21+D22+D23</f>
        <v>43.1</v>
      </c>
      <c r="E24" s="19">
        <f t="shared" si="0"/>
        <v>61.18</v>
      </c>
      <c r="F24" s="19">
        <f t="shared" si="0"/>
        <v>819.16000000000008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/>
      <c r="B27" s="4"/>
      <c r="C27" s="4"/>
      <c r="D27" s="4"/>
      <c r="E27" s="4"/>
      <c r="F27" s="4"/>
      <c r="G27" s="8"/>
    </row>
    <row r="28" spans="1:7">
      <c r="A28" s="11" t="s">
        <v>27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41</v>
      </c>
      <c r="B29" s="4" t="s">
        <v>42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19</v>
      </c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8"/>
    </row>
    <row r="31" spans="1:7">
      <c r="A31" s="2"/>
      <c r="B31" s="18" t="s">
        <v>32</v>
      </c>
      <c r="C31" s="19">
        <f>SUM(C27:C30)</f>
        <v>8.48</v>
      </c>
      <c r="D31" s="19">
        <f t="shared" ref="D31:F31" si="1">SUM(D27:D30)</f>
        <v>5.99</v>
      </c>
      <c r="E31" s="19">
        <f t="shared" si="1"/>
        <v>43.95</v>
      </c>
      <c r="F31" s="19">
        <f t="shared" si="1"/>
        <v>266.42</v>
      </c>
      <c r="G31" s="8"/>
    </row>
    <row r="32" spans="1:7">
      <c r="A32" s="2"/>
      <c r="B32" s="7"/>
      <c r="C32" s="12"/>
      <c r="D32" s="12"/>
      <c r="E32" s="12"/>
      <c r="F32" s="12"/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26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80</v>
      </c>
      <c r="B35" s="4" t="s">
        <v>81</v>
      </c>
      <c r="C35" s="14">
        <v>25.66</v>
      </c>
      <c r="D35" s="14">
        <v>23.51</v>
      </c>
      <c r="E35" s="14">
        <v>41.79</v>
      </c>
      <c r="F35" s="14">
        <v>481.39</v>
      </c>
      <c r="G35" s="8" t="s">
        <v>22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23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19">
        <f>SUM(C34:C39)</f>
        <v>27.580000000000002</v>
      </c>
      <c r="D40" s="19">
        <f t="shared" ref="D40:F40" si="2">SUM(D34:D39)</f>
        <v>32.180000000000007</v>
      </c>
      <c r="E40" s="19">
        <f t="shared" si="2"/>
        <v>59.15</v>
      </c>
      <c r="F40" s="19">
        <f t="shared" si="2"/>
        <v>637.68000000000006</v>
      </c>
      <c r="G40" s="8"/>
    </row>
    <row r="43" spans="1:7">
      <c r="A43" s="5" t="s">
        <v>11</v>
      </c>
      <c r="D43" s="10"/>
      <c r="E43" s="10"/>
      <c r="F43" t="s">
        <v>16</v>
      </c>
    </row>
    <row r="45" spans="1:7">
      <c r="A45" s="5" t="s">
        <v>12</v>
      </c>
      <c r="D45" s="10"/>
      <c r="E45" s="10"/>
      <c r="F45" t="s">
        <v>15</v>
      </c>
    </row>
    <row r="47" spans="1:7">
      <c r="A47" s="5" t="s">
        <v>13</v>
      </c>
    </row>
    <row r="48" spans="1:7">
      <c r="A48" s="5" t="s">
        <v>14</v>
      </c>
      <c r="D48" s="10"/>
      <c r="E48" s="10"/>
      <c r="F4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4" workbookViewId="0">
      <selection activeCell="A27" sqref="A27:G27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83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24</v>
      </c>
      <c r="B9" s="4" t="s">
        <v>28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44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45</v>
      </c>
    </row>
    <row r="11" spans="1:9">
      <c r="A11" s="2" t="s">
        <v>46</v>
      </c>
      <c r="B11" s="4">
        <v>30</v>
      </c>
      <c r="C11" s="4">
        <v>1.26</v>
      </c>
      <c r="D11" s="4">
        <v>0.06</v>
      </c>
      <c r="E11" s="4">
        <v>3.24</v>
      </c>
      <c r="F11" s="4">
        <v>20.7</v>
      </c>
      <c r="G11" s="8"/>
    </row>
    <row r="12" spans="1:9">
      <c r="A12" s="2" t="s">
        <v>37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20</v>
      </c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22.17</v>
      </c>
      <c r="D14" s="20">
        <f t="shared" ref="D14:F14" si="0">SUM(D9:D13)</f>
        <v>29.81</v>
      </c>
      <c r="E14" s="20">
        <f t="shared" si="0"/>
        <v>29.589999999999996</v>
      </c>
      <c r="F14" s="20">
        <f t="shared" si="0"/>
        <v>508.83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28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10</v>
      </c>
    </row>
    <row r="18" spans="1:7">
      <c r="A18" s="2" t="s">
        <v>84</v>
      </c>
      <c r="B18" s="4" t="s">
        <v>68</v>
      </c>
      <c r="C18" s="4">
        <v>1.81</v>
      </c>
      <c r="D18" s="4">
        <v>3.8</v>
      </c>
      <c r="E18" s="4">
        <v>8.09</v>
      </c>
      <c r="F18" s="4">
        <v>91.78</v>
      </c>
      <c r="G18" s="8" t="s">
        <v>20</v>
      </c>
    </row>
    <row r="19" spans="1:7">
      <c r="A19" s="2" t="s">
        <v>85</v>
      </c>
      <c r="B19" s="4" t="s">
        <v>86</v>
      </c>
      <c r="C19" s="4">
        <v>17.41</v>
      </c>
      <c r="D19" s="4">
        <v>29.7</v>
      </c>
      <c r="E19" s="4">
        <v>53.34</v>
      </c>
      <c r="F19" s="4">
        <v>550.03</v>
      </c>
      <c r="G19" s="8"/>
    </row>
    <row r="20" spans="1:7">
      <c r="A20" s="2" t="s">
        <v>75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7">
      <c r="A21" s="2" t="s">
        <v>38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8" t="s">
        <v>70</v>
      </c>
      <c r="C23" s="20">
        <f>C17+C18+C19+C20+C21+C22</f>
        <v>22.48</v>
      </c>
      <c r="D23" s="20">
        <f t="shared" ref="D23:F23" si="1">D17+D18+D19+D20+D21+D22</f>
        <v>34.309999999999995</v>
      </c>
      <c r="E23" s="20">
        <f t="shared" si="1"/>
        <v>90.490000000000009</v>
      </c>
      <c r="F23" s="20">
        <f t="shared" si="1"/>
        <v>782.39</v>
      </c>
      <c r="G23" s="8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56</v>
      </c>
      <c r="B26" s="4">
        <v>50</v>
      </c>
      <c r="C26" s="4">
        <v>4.68</v>
      </c>
      <c r="D26" s="4">
        <v>7.89</v>
      </c>
      <c r="E26" s="4">
        <v>30.63</v>
      </c>
      <c r="F26" s="4">
        <v>212.26</v>
      </c>
      <c r="G26" s="8" t="s">
        <v>22</v>
      </c>
    </row>
    <row r="27" spans="1:7">
      <c r="A27" s="2" t="s">
        <v>39</v>
      </c>
      <c r="B27" s="4">
        <v>200</v>
      </c>
      <c r="C27" s="4">
        <v>5.6</v>
      </c>
      <c r="D27" s="4">
        <v>4</v>
      </c>
      <c r="E27" s="4">
        <v>9.4</v>
      </c>
      <c r="F27" s="4">
        <v>96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18" t="s">
        <v>32</v>
      </c>
      <c r="C29" s="20">
        <f>SUM(C26:C28)</f>
        <v>10.28</v>
      </c>
      <c r="D29" s="20">
        <f t="shared" ref="D29:F29" si="2">SUM(D26:D28)</f>
        <v>11.89</v>
      </c>
      <c r="E29" s="20">
        <f t="shared" si="2"/>
        <v>40.03</v>
      </c>
      <c r="F29" s="20">
        <f t="shared" si="2"/>
        <v>308.26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87</v>
      </c>
      <c r="B33" s="4">
        <v>240</v>
      </c>
      <c r="C33" s="4">
        <v>15.3</v>
      </c>
      <c r="D33" s="4">
        <v>23.7</v>
      </c>
      <c r="E33" s="4">
        <v>14.8</v>
      </c>
      <c r="F33" s="4">
        <v>333.46</v>
      </c>
      <c r="G33" s="8" t="s">
        <v>20</v>
      </c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18" t="s">
        <v>32</v>
      </c>
      <c r="C37" s="20">
        <f>SUM(C32:C36)</f>
        <v>18.340000000000003</v>
      </c>
      <c r="D37" s="20">
        <f>SUM(D32:D36)</f>
        <v>32.57</v>
      </c>
      <c r="E37" s="20">
        <f>SUM(E32:E36)</f>
        <v>40.959999999999994</v>
      </c>
      <c r="F37" s="20">
        <f>SUM(F32:F36)</f>
        <v>533.54999999999995</v>
      </c>
      <c r="G37" s="8"/>
    </row>
    <row r="38" spans="1:7">
      <c r="A38" s="2"/>
      <c r="C38" s="4"/>
      <c r="D38" s="4"/>
      <c r="E38" s="4"/>
      <c r="F38" s="4"/>
      <c r="G38" s="8"/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H27" sqref="H27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4" t="s">
        <v>0</v>
      </c>
      <c r="B1" s="34"/>
      <c r="C1" s="34"/>
      <c r="D1" s="34"/>
      <c r="E1" s="34"/>
      <c r="F1" s="34"/>
      <c r="G1" s="34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5" t="s">
        <v>88</v>
      </c>
      <c r="B5" s="36"/>
      <c r="C5" s="36"/>
      <c r="D5" s="36"/>
      <c r="E5" s="36"/>
      <c r="F5" s="36"/>
      <c r="G5" s="36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89</v>
      </c>
      <c r="B12" s="4">
        <v>200</v>
      </c>
      <c r="C12" s="4">
        <v>6.32</v>
      </c>
      <c r="D12" s="4">
        <v>10.49</v>
      </c>
      <c r="E12" s="4">
        <v>38.46</v>
      </c>
      <c r="F12" s="4">
        <v>273.49</v>
      </c>
      <c r="G12" s="8" t="s">
        <v>19</v>
      </c>
    </row>
    <row r="13" spans="1:11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7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13.26</v>
      </c>
      <c r="D16" s="20">
        <f t="shared" si="0"/>
        <v>25.5</v>
      </c>
      <c r="E16" s="20">
        <f t="shared" si="0"/>
        <v>55.82</v>
      </c>
      <c r="F16" s="20">
        <f>SUM(F11:F15)</f>
        <v>506.92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28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10</v>
      </c>
    </row>
    <row r="20" spans="1:8">
      <c r="A20" s="2" t="s">
        <v>90</v>
      </c>
      <c r="B20" s="4" t="s">
        <v>68</v>
      </c>
      <c r="C20" s="4">
        <v>2.06</v>
      </c>
      <c r="D20" s="4">
        <v>6.32</v>
      </c>
      <c r="E20" s="4">
        <v>15.37</v>
      </c>
      <c r="F20" s="4">
        <v>125.88</v>
      </c>
      <c r="G20" s="8" t="s">
        <v>20</v>
      </c>
    </row>
    <row r="21" spans="1:8">
      <c r="A21" s="2" t="s">
        <v>57</v>
      </c>
      <c r="B21" s="4">
        <v>100</v>
      </c>
      <c r="C21" s="4">
        <v>18.61</v>
      </c>
      <c r="D21" s="4">
        <v>9.85</v>
      </c>
      <c r="E21" s="4">
        <v>5.0599999999999996</v>
      </c>
      <c r="F21" s="4">
        <v>183.28</v>
      </c>
      <c r="G21" s="8" t="s">
        <v>29</v>
      </c>
    </row>
    <row r="22" spans="1:8">
      <c r="A22" s="2" t="s">
        <v>91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19</v>
      </c>
    </row>
    <row r="23" spans="1:8">
      <c r="A23" s="37" t="s">
        <v>122</v>
      </c>
      <c r="B23" s="4">
        <v>100</v>
      </c>
      <c r="C23" s="4">
        <v>1.1499999999999999</v>
      </c>
      <c r="D23" s="4">
        <v>7.15</v>
      </c>
      <c r="E23" s="4">
        <v>3.91</v>
      </c>
      <c r="F23" s="4">
        <v>84.58</v>
      </c>
      <c r="G23" s="8" t="s">
        <v>20</v>
      </c>
    </row>
    <row r="24" spans="1:8">
      <c r="A24" s="2" t="s">
        <v>49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70</v>
      </c>
      <c r="C26" s="20">
        <f>C19+C20+C21+C22+C23+C24</f>
        <v>29.669999999999998</v>
      </c>
      <c r="D26" s="20">
        <f t="shared" ref="D26:F26" si="1">D19+D20+D21+D22+D23+D24</f>
        <v>27.32</v>
      </c>
      <c r="E26" s="20">
        <f t="shared" si="1"/>
        <v>76.349999999999994</v>
      </c>
      <c r="F26" s="20">
        <f t="shared" si="1"/>
        <v>728.36000000000013</v>
      </c>
      <c r="G26" s="8"/>
      <c r="H26" s="30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92</v>
      </c>
      <c r="B28" s="4">
        <v>75</v>
      </c>
      <c r="C28" s="4">
        <v>5.52</v>
      </c>
      <c r="D28" s="4">
        <v>4.71</v>
      </c>
      <c r="E28" s="4">
        <v>35.19</v>
      </c>
      <c r="F28" s="4">
        <v>205.27</v>
      </c>
      <c r="G28" s="8" t="s">
        <v>22</v>
      </c>
    </row>
    <row r="29" spans="1:8">
      <c r="A29" s="11" t="s">
        <v>27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8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8">
      <c r="A31" s="2"/>
      <c r="B31" s="18" t="s">
        <v>32</v>
      </c>
      <c r="C31" s="20">
        <f>SUM(C28:C30)</f>
        <v>6.35</v>
      </c>
      <c r="D31" s="20">
        <f t="shared" ref="D31:F31" si="2">SUM(D28:D30)</f>
        <v>5.07</v>
      </c>
      <c r="E31" s="20">
        <f t="shared" si="2"/>
        <v>54.79</v>
      </c>
      <c r="F31" s="20">
        <f t="shared" si="2"/>
        <v>290.26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5" t="s">
        <v>93</v>
      </c>
      <c r="B34" s="28" t="s">
        <v>94</v>
      </c>
      <c r="C34" s="4">
        <v>18.88</v>
      </c>
      <c r="D34" s="4">
        <v>8.08</v>
      </c>
      <c r="E34" s="4">
        <v>17.059999999999999</v>
      </c>
      <c r="F34" s="4">
        <v>216.56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95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SUM(C33:C38)</f>
        <v>27.520000000000003</v>
      </c>
      <c r="D39" s="20">
        <f t="shared" ref="D39:F39" si="3">SUM(D33:D38)</f>
        <v>21.95</v>
      </c>
      <c r="E39" s="20">
        <f t="shared" si="3"/>
        <v>45.62</v>
      </c>
      <c r="F39" s="20">
        <f t="shared" si="3"/>
        <v>492.65000000000003</v>
      </c>
      <c r="G39" s="8"/>
    </row>
    <row r="40" spans="1:7">
      <c r="A40" s="2"/>
      <c r="C40" s="4"/>
      <c r="D40" s="4"/>
      <c r="E40" s="4"/>
      <c r="F40" s="4"/>
      <c r="G40" s="8"/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14" sqref="A14:G1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4" t="s">
        <v>0</v>
      </c>
      <c r="B1" s="34"/>
      <c r="C1" s="34"/>
      <c r="D1" s="34"/>
      <c r="E1" s="34"/>
      <c r="F1" s="34"/>
      <c r="G1" s="34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5" t="s">
        <v>96</v>
      </c>
      <c r="B5" s="36"/>
      <c r="C5" s="36"/>
      <c r="D5" s="36"/>
      <c r="E5" s="36"/>
      <c r="F5" s="36"/>
      <c r="G5" s="36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55</v>
      </c>
      <c r="B12" s="4" t="s">
        <v>35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7">
      <c r="A13" s="2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7">
      <c r="A14" s="2" t="s">
        <v>37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7">
      <c r="A15" s="2" t="s">
        <v>40</v>
      </c>
      <c r="B15" s="4">
        <v>40</v>
      </c>
      <c r="C15" s="4">
        <v>6.04</v>
      </c>
      <c r="D15" s="4">
        <v>9.0399999999999991</v>
      </c>
      <c r="E15" s="4">
        <v>9.8800000000000008</v>
      </c>
      <c r="F15" s="4">
        <v>147.19999999999999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13.71</v>
      </c>
      <c r="D17" s="20">
        <f t="shared" ref="D17:F17" si="0">SUM(D11:D16)</f>
        <v>22.13</v>
      </c>
      <c r="E17" s="20">
        <f t="shared" si="0"/>
        <v>69.39</v>
      </c>
      <c r="F17" s="20">
        <f t="shared" si="0"/>
        <v>562.82999999999993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28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7">
      <c r="A21" s="2" t="s">
        <v>69</v>
      </c>
      <c r="B21" s="4" t="s">
        <v>68</v>
      </c>
      <c r="C21" s="4">
        <v>2.2799999999999998</v>
      </c>
      <c r="D21" s="4">
        <v>1.48</v>
      </c>
      <c r="E21" s="4">
        <v>15.82</v>
      </c>
      <c r="F21" s="4">
        <v>103.91</v>
      </c>
      <c r="G21" s="8" t="s">
        <v>20</v>
      </c>
    </row>
    <row r="22" spans="1:17">
      <c r="A22" s="2" t="s">
        <v>97</v>
      </c>
      <c r="B22" s="4" t="s">
        <v>98</v>
      </c>
      <c r="C22" s="4">
        <v>41.94</v>
      </c>
      <c r="D22" s="4">
        <v>7.85</v>
      </c>
      <c r="E22" s="4">
        <v>4.5199999999999996</v>
      </c>
      <c r="F22" s="4">
        <v>256.5</v>
      </c>
      <c r="G22" s="8"/>
    </row>
    <row r="23" spans="1:17">
      <c r="A23" s="2" t="s">
        <v>30</v>
      </c>
      <c r="B23" s="4">
        <v>150</v>
      </c>
      <c r="C23" s="4">
        <v>3.27</v>
      </c>
      <c r="D23" s="4">
        <v>2.84</v>
      </c>
      <c r="E23" s="4">
        <v>20.51</v>
      </c>
      <c r="F23" s="4">
        <v>120.62</v>
      </c>
      <c r="G23" s="8"/>
    </row>
    <row r="24" spans="1:17">
      <c r="A24" s="2" t="s">
        <v>67</v>
      </c>
      <c r="B24" s="4">
        <v>50</v>
      </c>
      <c r="C24" s="4">
        <v>0.61</v>
      </c>
      <c r="D24" s="4">
        <v>2.39</v>
      </c>
      <c r="E24" s="4">
        <v>4.42</v>
      </c>
      <c r="F24" s="4">
        <v>41.63</v>
      </c>
      <c r="G24" s="8"/>
    </row>
    <row r="25" spans="1:17">
      <c r="A25" s="2" t="s">
        <v>99</v>
      </c>
      <c r="B25" s="4">
        <v>200</v>
      </c>
      <c r="C25" s="4">
        <v>0.35</v>
      </c>
      <c r="D25" s="4">
        <v>0.09</v>
      </c>
      <c r="E25" s="4">
        <v>14.11</v>
      </c>
      <c r="F25" s="4">
        <v>58.63</v>
      </c>
      <c r="G25" s="8"/>
    </row>
    <row r="26" spans="1:17">
      <c r="A26" s="2"/>
      <c r="B26" s="18" t="s">
        <v>70</v>
      </c>
      <c r="C26" s="20">
        <f>C20+C21+C22+C23+C24+C25</f>
        <v>51.21</v>
      </c>
      <c r="D26" s="20">
        <f t="shared" ref="D26:F26" si="1">D20+D21+D22+D23+D24+D25</f>
        <v>15.27</v>
      </c>
      <c r="E26" s="20">
        <f t="shared" si="1"/>
        <v>78.460000000000008</v>
      </c>
      <c r="F26" s="20">
        <f t="shared" si="1"/>
        <v>677.69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100</v>
      </c>
      <c r="B29" s="4" t="s">
        <v>94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20</v>
      </c>
    </row>
    <row r="30" spans="1:1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17">
      <c r="A31" s="2"/>
      <c r="B31" s="18" t="s">
        <v>32</v>
      </c>
      <c r="C31" s="20">
        <f>C28+C29+C30</f>
        <v>9.5299999999999994</v>
      </c>
      <c r="D31" s="20">
        <f t="shared" ref="D31:F31" si="2">D28+D29+D30</f>
        <v>3.96</v>
      </c>
      <c r="E31" s="20">
        <f t="shared" si="2"/>
        <v>61.15</v>
      </c>
      <c r="F31" s="20">
        <f t="shared" si="2"/>
        <v>319.99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101</v>
      </c>
      <c r="B34" s="4" t="s">
        <v>36</v>
      </c>
      <c r="C34" s="4">
        <v>27.26</v>
      </c>
      <c r="D34" s="4">
        <v>16.79</v>
      </c>
      <c r="E34" s="4">
        <v>22.8</v>
      </c>
      <c r="F34" s="4">
        <v>351.28</v>
      </c>
      <c r="G34" s="8" t="s">
        <v>20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32</v>
      </c>
      <c r="C39" s="20">
        <f>C33+C34+C35+C36+C37+C38</f>
        <v>29.180000000000003</v>
      </c>
      <c r="D39" s="20">
        <f t="shared" ref="D39:F39" si="3">D33+D34+D35+D36+D37+D38</f>
        <v>25.46</v>
      </c>
      <c r="E39" s="20">
        <f t="shared" si="3"/>
        <v>40.159999999999997</v>
      </c>
      <c r="F39" s="20">
        <f t="shared" si="3"/>
        <v>507.57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A20" sqref="A20:G20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5" t="s">
        <v>103</v>
      </c>
      <c r="B5" s="36"/>
      <c r="C5" s="36"/>
      <c r="D5" s="36"/>
      <c r="E5" s="36"/>
      <c r="F5" s="36"/>
      <c r="G5" s="36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102</v>
      </c>
      <c r="B12" s="4" t="s">
        <v>31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20</v>
      </c>
    </row>
    <row r="13" spans="1:9">
      <c r="A13" s="2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9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 t="s">
        <v>33</v>
      </c>
      <c r="B15" s="4">
        <v>20</v>
      </c>
      <c r="C15" s="4">
        <v>5.0199999999999996</v>
      </c>
      <c r="D15" s="4">
        <v>6.34</v>
      </c>
      <c r="E15" s="4"/>
      <c r="F15" s="4">
        <v>77.14</v>
      </c>
      <c r="G15" s="6" t="s">
        <v>20</v>
      </c>
    </row>
    <row r="16" spans="1:9">
      <c r="B16" s="18" t="s">
        <v>32</v>
      </c>
      <c r="C16" s="20">
        <f>SUM(C11:C15)</f>
        <v>15.09</v>
      </c>
      <c r="D16" s="20">
        <f>SUM(D11:D15)</f>
        <v>26.709999999999997</v>
      </c>
      <c r="E16" s="20">
        <f>SUM(E11:E15)</f>
        <v>62.89</v>
      </c>
      <c r="F16" s="20">
        <f>SUM(F11:F15)</f>
        <v>553.45000000000005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28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10</v>
      </c>
    </row>
    <row r="20" spans="1:7">
      <c r="A20" s="2" t="s">
        <v>123</v>
      </c>
      <c r="B20" s="4" t="s">
        <v>124</v>
      </c>
      <c r="C20" s="4">
        <v>8.6999999999999993</v>
      </c>
      <c r="D20" s="4">
        <v>6.17</v>
      </c>
      <c r="E20" s="4">
        <v>16.78</v>
      </c>
      <c r="F20" s="4">
        <v>157.44999999999999</v>
      </c>
      <c r="G20" s="8" t="s">
        <v>20</v>
      </c>
    </row>
    <row r="21" spans="1:7">
      <c r="A21" s="2" t="s">
        <v>104</v>
      </c>
      <c r="B21" s="4" t="s">
        <v>105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106</v>
      </c>
    </row>
    <row r="22" spans="1:7">
      <c r="A22" s="2" t="s">
        <v>107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108</v>
      </c>
      <c r="B23" s="4">
        <v>50</v>
      </c>
      <c r="C23" s="4">
        <v>0.56999999999999995</v>
      </c>
      <c r="D23" s="4">
        <v>1.0900000000000001</v>
      </c>
      <c r="E23" s="4">
        <v>4.7</v>
      </c>
      <c r="F23" s="4">
        <v>35.729999999999997</v>
      </c>
      <c r="G23" s="8" t="s">
        <v>20</v>
      </c>
    </row>
    <row r="24" spans="1:7">
      <c r="A24" s="2" t="s">
        <v>43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18" t="s">
        <v>70</v>
      </c>
      <c r="C25" s="20">
        <f>C19+C20+C21+C22+C23+C24</f>
        <v>39.869999999999997</v>
      </c>
      <c r="D25" s="20">
        <f>D19+D20+D21+D22+D23+D24</f>
        <v>29.189999999999998</v>
      </c>
      <c r="E25" s="20">
        <f>E19+E20+E21+E22+E23+E24</f>
        <v>95.640000000000015</v>
      </c>
      <c r="F25" s="20">
        <f>F19+F20+F21+F22+F23+F24</f>
        <v>812.95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11" t="s">
        <v>27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9"/>
    </row>
    <row r="30" spans="1:7">
      <c r="A30" s="2" t="s">
        <v>52</v>
      </c>
      <c r="B30" s="4">
        <v>50</v>
      </c>
      <c r="C30" s="4">
        <v>2.5</v>
      </c>
      <c r="D30" s="4">
        <v>16.399999999999999</v>
      </c>
      <c r="E30" s="4">
        <v>28.2</v>
      </c>
      <c r="F30" s="4">
        <v>270.5</v>
      </c>
      <c r="G30" s="8"/>
    </row>
    <row r="31" spans="1:7">
      <c r="A31" s="2"/>
      <c r="B31" s="18" t="s">
        <v>32</v>
      </c>
      <c r="C31" s="20">
        <f>C28+C29+C30</f>
        <v>3.33</v>
      </c>
      <c r="D31" s="20">
        <f t="shared" ref="D31:F31" si="0">D28+D29+D30</f>
        <v>16.759999999999998</v>
      </c>
      <c r="E31" s="20">
        <f t="shared" si="0"/>
        <v>47.8</v>
      </c>
      <c r="F31" s="20">
        <f t="shared" si="0"/>
        <v>355.49</v>
      </c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48</v>
      </c>
      <c r="B34" s="4" t="s">
        <v>36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32</v>
      </c>
      <c r="C38" s="20">
        <f>C33+C34+C35+C36+C37</f>
        <v>13.34</v>
      </c>
      <c r="D38" s="20">
        <f t="shared" ref="D38:F38" si="1">D33+D34+D35+D36+D37</f>
        <v>22.560000000000002</v>
      </c>
      <c r="E38" s="20">
        <f t="shared" si="1"/>
        <v>80.239999999999995</v>
      </c>
      <c r="F38" s="20">
        <f t="shared" si="1"/>
        <v>578.48</v>
      </c>
      <c r="G38" s="8"/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12" sqref="A12:G1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5" t="s">
        <v>109</v>
      </c>
      <c r="B5" s="36"/>
      <c r="C5" s="36"/>
      <c r="D5" s="36"/>
      <c r="E5" s="36"/>
      <c r="F5" s="36"/>
      <c r="G5" s="36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24</v>
      </c>
      <c r="B12" s="4" t="s">
        <v>28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2" t="s">
        <v>110</v>
      </c>
      <c r="B13" s="4" t="s">
        <v>111</v>
      </c>
      <c r="C13" s="4">
        <v>5.08</v>
      </c>
      <c r="D13" s="4">
        <v>4.5999999999999996</v>
      </c>
      <c r="E13" s="4">
        <v>0.28000000000000003</v>
      </c>
      <c r="F13" s="4">
        <v>62.8</v>
      </c>
      <c r="G13" s="8" t="s">
        <v>34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27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>
      <c r="A16" s="2" t="s">
        <v>112</v>
      </c>
      <c r="B16" s="4" t="s">
        <v>31</v>
      </c>
      <c r="C16" s="4">
        <v>8.61</v>
      </c>
      <c r="D16" s="4">
        <v>11.35</v>
      </c>
      <c r="E16" s="4">
        <v>41.17</v>
      </c>
      <c r="F16" s="4">
        <v>301.27</v>
      </c>
      <c r="G16" s="8" t="s">
        <v>20</v>
      </c>
    </row>
    <row r="17" spans="1:7">
      <c r="A17" s="11"/>
      <c r="B17" s="18" t="s">
        <v>32</v>
      </c>
      <c r="C17" s="20">
        <f>SUM(C12:C16)</f>
        <v>16.729999999999997</v>
      </c>
      <c r="D17" s="20">
        <f t="shared" ref="D17:F17" si="0">SUM(D12:D16)</f>
        <v>24.82</v>
      </c>
      <c r="E17" s="20">
        <f t="shared" si="0"/>
        <v>67.61</v>
      </c>
      <c r="F17" s="20">
        <f t="shared" si="0"/>
        <v>564.16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58</v>
      </c>
      <c r="B21" s="4" t="s">
        <v>59</v>
      </c>
      <c r="C21" s="4">
        <v>6.82</v>
      </c>
      <c r="D21" s="4">
        <v>5.26</v>
      </c>
      <c r="E21" s="4">
        <v>13.99</v>
      </c>
      <c r="F21" s="4">
        <v>130.58000000000001</v>
      </c>
      <c r="G21" s="8" t="s">
        <v>20</v>
      </c>
    </row>
    <row r="22" spans="1:7">
      <c r="A22" s="2" t="s">
        <v>113</v>
      </c>
      <c r="B22" s="4">
        <v>100</v>
      </c>
      <c r="C22" s="4">
        <v>36.159999999999997</v>
      </c>
      <c r="D22" s="4">
        <v>8.6999999999999993</v>
      </c>
      <c r="E22" s="4">
        <v>0.38700000000000001</v>
      </c>
      <c r="F22" s="4">
        <v>224.53</v>
      </c>
      <c r="G22" s="8"/>
    </row>
    <row r="23" spans="1:7">
      <c r="A23" s="2" t="s">
        <v>60</v>
      </c>
      <c r="B23" s="4">
        <v>200</v>
      </c>
      <c r="C23" s="4">
        <v>4.6399999999999997</v>
      </c>
      <c r="D23" s="4">
        <v>2.5299999999999998</v>
      </c>
      <c r="E23" s="4">
        <v>34.340000000000003</v>
      </c>
      <c r="F23" s="4">
        <v>178.67</v>
      </c>
      <c r="G23" s="8"/>
    </row>
    <row r="24" spans="1:7">
      <c r="A24" s="2" t="s">
        <v>114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115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32</v>
      </c>
      <c r="C27" s="20">
        <f>SUM(C20:C26)</f>
        <v>54.059999999999995</v>
      </c>
      <c r="D27" s="20">
        <f t="shared" ref="D27:F27" si="1">SUM(D20:D26)</f>
        <v>17.77</v>
      </c>
      <c r="E27" s="20">
        <f t="shared" si="1"/>
        <v>111.247</v>
      </c>
      <c r="F27" s="20">
        <f t="shared" si="1"/>
        <v>831.43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116</v>
      </c>
      <c r="B30" s="4">
        <v>200</v>
      </c>
      <c r="C30" s="4">
        <v>3.79</v>
      </c>
      <c r="D30" s="4">
        <v>0.39</v>
      </c>
      <c r="E30" s="4">
        <v>23.78</v>
      </c>
      <c r="F30" s="4">
        <v>113.79</v>
      </c>
      <c r="G30" s="8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 t="s">
        <v>26</v>
      </c>
      <c r="B32" s="4">
        <v>40</v>
      </c>
      <c r="C32" s="4">
        <v>3.12</v>
      </c>
      <c r="D32" s="4">
        <v>0.84</v>
      </c>
      <c r="E32" s="4">
        <v>20.56</v>
      </c>
      <c r="F32" s="4">
        <v>105.2</v>
      </c>
      <c r="G32" s="6" t="s">
        <v>10</v>
      </c>
    </row>
    <row r="33" spans="1:7">
      <c r="A33" s="2"/>
      <c r="B33" s="18" t="s">
        <v>32</v>
      </c>
      <c r="C33" s="20">
        <f>SUM(C30:C32)</f>
        <v>7.74</v>
      </c>
      <c r="D33" s="20">
        <f t="shared" ref="D33:F33" si="2">SUM(D30:D32)</f>
        <v>1.5899999999999999</v>
      </c>
      <c r="E33" s="20">
        <f t="shared" si="2"/>
        <v>56.94</v>
      </c>
      <c r="F33" s="20">
        <f t="shared" si="2"/>
        <v>275.98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26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63</v>
      </c>
      <c r="B38" s="4" t="s">
        <v>36</v>
      </c>
      <c r="C38" s="4">
        <v>25.39</v>
      </c>
      <c r="D38" s="4">
        <v>11.26</v>
      </c>
      <c r="E38" s="4">
        <v>24.8</v>
      </c>
      <c r="F38" s="4">
        <v>302.02999999999997</v>
      </c>
      <c r="G38" s="8" t="s">
        <v>64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20">
        <f>SUM(C35:C39)</f>
        <v>27.310000000000002</v>
      </c>
      <c r="D40" s="20">
        <f t="shared" ref="D40:F40" si="3">SUM(D35:D39)</f>
        <v>19.93</v>
      </c>
      <c r="E40" s="20">
        <f t="shared" si="3"/>
        <v>42.16</v>
      </c>
      <c r="F40" s="20">
        <f t="shared" si="3"/>
        <v>458.31999999999994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4"/>
      <c r="C42" s="4"/>
      <c r="D42" s="4"/>
      <c r="E42" s="4"/>
      <c r="F42" s="4"/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A37" sqref="A37:G37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5" t="s">
        <v>118</v>
      </c>
      <c r="B5" s="36"/>
      <c r="C5" s="36"/>
      <c r="D5" s="36"/>
      <c r="E5" s="36"/>
      <c r="F5" s="36"/>
      <c r="G5" s="36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33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2" t="s">
        <v>37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20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65</v>
      </c>
      <c r="B15" s="4" t="s">
        <v>31</v>
      </c>
      <c r="C15" s="4">
        <v>6.76</v>
      </c>
      <c r="D15" s="4">
        <v>10.66</v>
      </c>
      <c r="E15" s="4">
        <v>35.96</v>
      </c>
      <c r="F15" s="4">
        <v>266.85000000000002</v>
      </c>
      <c r="G15" s="8" t="s">
        <v>19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16.5</v>
      </c>
      <c r="D17" s="21">
        <f t="shared" ref="D17:F17" si="0">SUM(D11:D15)</f>
        <v>27.669999999999998</v>
      </c>
      <c r="E17" s="21">
        <f t="shared" si="0"/>
        <v>51.03</v>
      </c>
      <c r="F17" s="21">
        <f t="shared" si="0"/>
        <v>548.28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117</v>
      </c>
      <c r="B22" s="4">
        <v>250</v>
      </c>
      <c r="C22" s="4">
        <v>8.68</v>
      </c>
      <c r="D22" s="4">
        <v>5.1100000000000003</v>
      </c>
      <c r="E22" s="4">
        <v>17.86</v>
      </c>
      <c r="F22" s="4">
        <v>152.13</v>
      </c>
      <c r="G22" s="8" t="s">
        <v>20</v>
      </c>
    </row>
    <row r="23" spans="1:7">
      <c r="A23" s="2" t="s">
        <v>66</v>
      </c>
      <c r="B23" s="4">
        <v>140</v>
      </c>
      <c r="C23" s="4">
        <v>19.79</v>
      </c>
      <c r="D23" s="4">
        <v>25.82</v>
      </c>
      <c r="E23" s="4">
        <v>19.399999999999999</v>
      </c>
      <c r="F23" s="4">
        <v>389.2</v>
      </c>
      <c r="G23" s="8" t="s">
        <v>29</v>
      </c>
    </row>
    <row r="24" spans="1:7">
      <c r="A24" s="2" t="s">
        <v>30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>
      <c r="A25" s="2" t="s">
        <v>119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7">
      <c r="A26" s="2" t="s">
        <v>54</v>
      </c>
      <c r="B26" s="4">
        <v>100</v>
      </c>
      <c r="C26" s="4">
        <v>0.8</v>
      </c>
      <c r="D26" s="4"/>
      <c r="E26" s="4">
        <v>2.8</v>
      </c>
      <c r="F26" s="4">
        <v>15</v>
      </c>
      <c r="G26" s="8"/>
    </row>
    <row r="27" spans="1:7">
      <c r="A27" s="2"/>
      <c r="B27" s="18" t="s">
        <v>32</v>
      </c>
      <c r="C27" s="20">
        <f>SUM(C21:C26)</f>
        <v>37.659999999999997</v>
      </c>
      <c r="D27" s="20">
        <f>SUM(D21:D26)</f>
        <v>35.009999999999991</v>
      </c>
      <c r="E27" s="20">
        <f>SUM(E21:E26)</f>
        <v>104.66000000000001</v>
      </c>
      <c r="F27" s="20">
        <f>SUM(F21:F26)</f>
        <v>892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120</v>
      </c>
      <c r="B30" s="4" t="s">
        <v>42</v>
      </c>
      <c r="C30" s="4">
        <v>3.12</v>
      </c>
      <c r="D30" s="4">
        <v>0.84</v>
      </c>
      <c r="E30" s="4">
        <v>39.159999999999997</v>
      </c>
      <c r="F30" s="4">
        <v>169.6</v>
      </c>
      <c r="G30" s="6" t="s">
        <v>10</v>
      </c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8"/>
    </row>
    <row r="32" spans="1:7">
      <c r="A32" s="2" t="s">
        <v>39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11"/>
      <c r="B33" s="4"/>
      <c r="C33" s="4"/>
      <c r="D33" s="4"/>
      <c r="E33" s="4"/>
      <c r="F33" s="4"/>
      <c r="G33" s="8"/>
    </row>
    <row r="34" spans="1:7">
      <c r="A34" s="2"/>
      <c r="B34" s="18" t="s">
        <v>32</v>
      </c>
      <c r="C34" s="22">
        <f>SUM(C30:C33)</f>
        <v>9.5500000000000007</v>
      </c>
      <c r="D34" s="22">
        <f t="shared" ref="D34:F34" si="1">SUM(D30:D33)</f>
        <v>5.2</v>
      </c>
      <c r="E34" s="22">
        <f t="shared" si="1"/>
        <v>61.16</v>
      </c>
      <c r="F34" s="22">
        <f t="shared" si="1"/>
        <v>322.59000000000003</v>
      </c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24</v>
      </c>
      <c r="B36" s="4" t="s">
        <v>28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2" t="s">
        <v>121</v>
      </c>
      <c r="B37" s="4">
        <v>200</v>
      </c>
      <c r="C37" s="4">
        <v>5.8630000000000004</v>
      </c>
      <c r="D37" s="4">
        <v>17.7</v>
      </c>
      <c r="E37" s="4">
        <v>46.088000000000001</v>
      </c>
      <c r="F37" s="4">
        <v>367.1</v>
      </c>
      <c r="G37" s="8"/>
    </row>
    <row r="38" spans="1:7">
      <c r="A38" s="11" t="s">
        <v>23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27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31"/>
      <c r="B40" s="4"/>
      <c r="C40" s="4"/>
      <c r="D40" s="4"/>
      <c r="E40" s="4"/>
      <c r="F40" s="4"/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B42" s="18" t="s">
        <v>32</v>
      </c>
      <c r="C42" s="23">
        <f>SUM(C36:C41)</f>
        <v>8.9030000000000005</v>
      </c>
      <c r="D42" s="23">
        <f t="shared" ref="D42:F42" si="2">SUM(D36:D41)</f>
        <v>26.57</v>
      </c>
      <c r="E42" s="23">
        <f t="shared" si="2"/>
        <v>72.248000000000005</v>
      </c>
      <c r="F42" s="23">
        <f t="shared" si="2"/>
        <v>567.19000000000005</v>
      </c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svētdi</vt:lpstr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2017-10-24T09:51:22Z</dcterms:modified>
</cp:coreProperties>
</file>