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7"/>
  </bookViews>
  <sheets>
    <sheet name="svētdiena" sheetId="13" r:id="rId1"/>
    <sheet name="pirm" sheetId="1" r:id="rId2"/>
    <sheet name="otrd" sheetId="2" r:id="rId3"/>
    <sheet name="tre" sheetId="8" r:id="rId4"/>
    <sheet name="cetur" sheetId="9" r:id="rId5"/>
    <sheet name="Piektdiena" sheetId="3" r:id="rId6"/>
    <sheet name="sestd" sheetId="6" r:id="rId7"/>
    <sheet name="svētd" sheetId="7" r:id="rId8"/>
    <sheet name="Sheet1" sheetId="12" r:id="rId9"/>
  </sheets>
  <calcPr calcId="145621"/>
</workbook>
</file>

<file path=xl/calcChain.xml><?xml version="1.0" encoding="utf-8"?>
<calcChain xmlns="http://schemas.openxmlformats.org/spreadsheetml/2006/main">
  <c r="D29" i="9" l="1"/>
  <c r="E29" i="9"/>
  <c r="F29" i="9"/>
  <c r="C29" i="9"/>
  <c r="D28" i="9"/>
  <c r="E28" i="9"/>
  <c r="F28" i="9"/>
  <c r="C28" i="9"/>
  <c r="F23" i="13"/>
  <c r="E23" i="13"/>
  <c r="D23" i="13"/>
  <c r="C23" i="13"/>
  <c r="F14" i="13"/>
  <c r="E14" i="13"/>
  <c r="D14" i="13"/>
  <c r="C14" i="13"/>
  <c r="C27" i="3"/>
  <c r="D28" i="3"/>
  <c r="E28" i="3"/>
  <c r="F28" i="3"/>
  <c r="C28" i="3"/>
  <c r="D27" i="3"/>
  <c r="E27" i="3"/>
  <c r="F27" i="3"/>
  <c r="F41" i="3"/>
  <c r="E41" i="3"/>
  <c r="D41" i="3"/>
  <c r="C41" i="3"/>
  <c r="D28" i="8"/>
  <c r="E28" i="8"/>
  <c r="F28" i="8"/>
  <c r="C28" i="8"/>
  <c r="D27" i="8"/>
  <c r="E27" i="8"/>
  <c r="F27" i="8"/>
  <c r="C27" i="8"/>
  <c r="D27" i="2"/>
  <c r="E27" i="2"/>
  <c r="F27" i="2"/>
  <c r="C27" i="2"/>
  <c r="D26" i="2"/>
  <c r="E26" i="2"/>
  <c r="F26" i="2"/>
  <c r="C26" i="2"/>
  <c r="D32" i="6"/>
  <c r="E32" i="6"/>
  <c r="F32" i="6"/>
  <c r="C32" i="6"/>
  <c r="D34" i="3"/>
  <c r="E34" i="3"/>
  <c r="F34" i="3"/>
  <c r="C34" i="3"/>
  <c r="F16" i="3"/>
  <c r="E16" i="3"/>
  <c r="D16" i="3"/>
  <c r="C16" i="3"/>
  <c r="D17" i="6"/>
  <c r="E17" i="6"/>
  <c r="F17" i="6"/>
  <c r="C17" i="6"/>
  <c r="D41" i="8"/>
  <c r="E41" i="8"/>
  <c r="F41" i="8"/>
  <c r="C41" i="8"/>
  <c r="D27" i="1"/>
  <c r="E27" i="1"/>
  <c r="F27" i="1"/>
  <c r="C27" i="1"/>
  <c r="D26" i="1"/>
  <c r="E26" i="1"/>
  <c r="F26" i="1"/>
  <c r="C26" i="1"/>
  <c r="D34" i="1"/>
  <c r="E34" i="1"/>
  <c r="F34" i="1"/>
  <c r="C34" i="1"/>
  <c r="C16" i="8"/>
  <c r="D16" i="8"/>
  <c r="E16" i="8"/>
  <c r="F16" i="8"/>
  <c r="D43" i="1"/>
  <c r="E43" i="1"/>
  <c r="F43" i="1"/>
  <c r="C43" i="1"/>
  <c r="D34" i="7"/>
  <c r="E34" i="7"/>
  <c r="F34" i="7"/>
  <c r="C34" i="7"/>
  <c r="D26" i="6"/>
  <c r="E26" i="6"/>
  <c r="F26" i="6"/>
  <c r="C26" i="6"/>
  <c r="D42" i="9"/>
  <c r="E42" i="9"/>
  <c r="F42" i="9"/>
  <c r="C42" i="9"/>
  <c r="D14" i="2"/>
  <c r="E14" i="2"/>
  <c r="F14" i="2"/>
  <c r="C14" i="2"/>
  <c r="D41" i="2"/>
  <c r="E41" i="2"/>
  <c r="F41" i="2"/>
  <c r="C41" i="2"/>
  <c r="D39" i="6"/>
  <c r="E39" i="6"/>
  <c r="F39" i="6"/>
  <c r="C39" i="6"/>
  <c r="D42" i="7"/>
  <c r="E42" i="7"/>
  <c r="F42" i="7"/>
  <c r="C42" i="7"/>
  <c r="D34" i="9"/>
  <c r="E34" i="9"/>
  <c r="F34" i="9"/>
  <c r="C34" i="9"/>
  <c r="D33" i="2"/>
  <c r="E33" i="2"/>
  <c r="F33" i="2"/>
  <c r="C33" i="2"/>
  <c r="D33" i="8"/>
  <c r="E33" i="8"/>
  <c r="F33" i="8"/>
  <c r="C33" i="8"/>
  <c r="D27" i="7"/>
  <c r="E27" i="7"/>
  <c r="F27" i="7"/>
  <c r="C27" i="7"/>
  <c r="D17" i="7"/>
  <c r="E17" i="7"/>
  <c r="F17" i="7"/>
  <c r="C17" i="7"/>
  <c r="D16" i="9"/>
  <c r="E16" i="9"/>
  <c r="F16" i="9"/>
  <c r="C16" i="9"/>
  <c r="E14" i="1"/>
  <c r="F14" i="1"/>
  <c r="D14" i="1"/>
  <c r="C14" i="1"/>
</calcChain>
</file>

<file path=xl/sharedStrings.xml><?xml version="1.0" encoding="utf-8"?>
<sst xmlns="http://schemas.openxmlformats.org/spreadsheetml/2006/main" count="466" uniqueCount="125">
  <si>
    <t>Daugavpils logopēdiskās internātpamatskolas-attīstības centra ēdienkarte</t>
  </si>
  <si>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</si>
  <si>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</si>
  <si>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</si>
  <si>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</si>
  <si>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</si>
  <si>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</si>
  <si>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</si>
  <si>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</si>
  <si>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</si>
  <si>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</si>
  <si>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</si>
  <si>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</si>
  <si>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</si>
  <si>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</si>
  <si>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</si>
  <si>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</si>
  <si>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</si>
  <si>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</si>
  <si>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</si>
  <si>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</si>
  <si>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</si>
  <si>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250/12,5/5</t>
  </si>
  <si>
    <t>250/5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</si>
  <si>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</si>
  <si>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</si>
  <si>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</si>
  <si>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</si>
  <si>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</si>
  <si>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</si>
  <si>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</si>
  <si>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A3;A7</t>
  </si>
  <si>
    <t>Kafija ar pienu</t>
  </si>
  <si>
    <t>Omlete ar sieru</t>
  </si>
  <si>
    <t>Zalie zirnīši konservēti</t>
  </si>
  <si>
    <t>A1;A3</t>
  </si>
  <si>
    <t>Kartupeļu biezienis</t>
  </si>
  <si>
    <t>40/30</t>
  </si>
  <si>
    <t>Prosas biezputra ar sviestu</t>
  </si>
  <si>
    <t>200/10</t>
  </si>
  <si>
    <t>Marinēti gurķi</t>
  </si>
  <si>
    <t>Citronu  kompots</t>
  </si>
  <si>
    <t>A1;A4</t>
  </si>
  <si>
    <t>Kopā:</t>
  </si>
  <si>
    <t>Kopā(1-4kl):</t>
  </si>
  <si>
    <t>Kopā(5-9kl):</t>
  </si>
  <si>
    <t>Svaigu kāpostu zupa ar krēj., gaļu</t>
  </si>
  <si>
    <t xml:space="preserve"> Skolas piens</t>
  </si>
  <si>
    <t>Siers</t>
  </si>
  <si>
    <t>A3</t>
  </si>
  <si>
    <t>Vārīti makaroni</t>
  </si>
  <si>
    <t>Dārzeņu vinigrets</t>
  </si>
  <si>
    <t>Siļku fileja</t>
  </si>
  <si>
    <t>A4</t>
  </si>
  <si>
    <t>Ķefīrs</t>
  </si>
  <si>
    <t>50/150</t>
  </si>
  <si>
    <t>Cepumi</t>
  </si>
  <si>
    <t>A1;A3;</t>
  </si>
  <si>
    <t>200/20</t>
  </si>
  <si>
    <t>Pīrādziņī ar āboliem</t>
  </si>
  <si>
    <t>Ābolu kompots</t>
  </si>
  <si>
    <t>Bulciņa ar kanēli</t>
  </si>
  <si>
    <t>Kartupeļu sacepums ar aknām</t>
  </si>
  <si>
    <t>Biezpiens ar krēj., cukuru,rozīn.</t>
  </si>
  <si>
    <t>150/30/3</t>
  </si>
  <si>
    <t>Biešu zupa ar krēj., gaļu</t>
  </si>
  <si>
    <t>Biešu zupa ar krēj.</t>
  </si>
  <si>
    <t xml:space="preserve">Ceptas olas ar sieru </t>
  </si>
  <si>
    <t>Bifšteks maltais</t>
  </si>
  <si>
    <t>Žavētu augļu kompots</t>
  </si>
  <si>
    <t>Sula</t>
  </si>
  <si>
    <r>
      <t>Biezpiena plācenīši</t>
    </r>
    <r>
      <rPr>
        <i/>
        <sz val="8"/>
        <color rgb="FF0070C0"/>
        <rFont val="Times New Roman"/>
        <family val="1"/>
        <charset val="186"/>
      </rPr>
      <t xml:space="preserve"> </t>
    </r>
    <r>
      <rPr>
        <i/>
        <sz val="10"/>
        <color rgb="FF0070C0"/>
        <rFont val="Times New Roman"/>
        <family val="1"/>
        <charset val="186"/>
      </rPr>
      <t xml:space="preserve">ar krējumu </t>
    </r>
  </si>
  <si>
    <t>150/20</t>
  </si>
  <si>
    <t>Svētdiena  2017.g. 07. maijs</t>
  </si>
  <si>
    <t>Pirmdiena  2017.g. 08. maijs</t>
  </si>
  <si>
    <t>Otrdiena  2017.g. 09. maijs</t>
  </si>
  <si>
    <t>Trešdiena  2017.g. 10. maijs</t>
  </si>
  <si>
    <t>Ceturtdiena  2017.g. 11. maijs</t>
  </si>
  <si>
    <t>Piektdiena  2017.g. 12. maijs</t>
  </si>
  <si>
    <t>Sestdiena  2017.g. 13. maijs</t>
  </si>
  <si>
    <t>Svētdiena  2017.g. 14. maijs</t>
  </si>
  <si>
    <t>Baltmaize ar džemu</t>
  </si>
  <si>
    <t>Vārīti makaroni ar sieru</t>
  </si>
  <si>
    <t>150/10/10</t>
  </si>
  <si>
    <t>Sautēta vista ar dārzeniem</t>
  </si>
  <si>
    <t>100/250</t>
  </si>
  <si>
    <t>Svaigi gurķi</t>
  </si>
  <si>
    <t xml:space="preserve">Plānas pankūkas. ar biezpienu </t>
  </si>
  <si>
    <t>Mannas biezputra ar džemu</t>
  </si>
  <si>
    <t xml:space="preserve">Vafeles </t>
  </si>
  <si>
    <t>Rasoļņiks ar gaļu</t>
  </si>
  <si>
    <t>Rasoļņiks</t>
  </si>
  <si>
    <t>Gaļas guļašs</t>
  </si>
  <si>
    <t>100/50</t>
  </si>
  <si>
    <t>Apetīte salāti</t>
  </si>
  <si>
    <t>Borščs ar kāpostiem, gaļu</t>
  </si>
  <si>
    <t>Borščs ar kāpostiem</t>
  </si>
  <si>
    <t>Baltmaize ar kausētu sieru</t>
  </si>
  <si>
    <t>Auzu biezputra ar sviestu</t>
  </si>
  <si>
    <t>Svaigu kāpostu zupa ar krēj.</t>
  </si>
  <si>
    <t>Plovs ar cūkgaļu</t>
  </si>
  <si>
    <t>50/200</t>
  </si>
  <si>
    <t>75/200</t>
  </si>
  <si>
    <t>Kompots ar ogam</t>
  </si>
  <si>
    <t>Jogurts</t>
  </si>
  <si>
    <t>Bulciņa skolas</t>
  </si>
  <si>
    <t>Sakņu ragu ar liellopu gaļu</t>
  </si>
  <si>
    <t>Kartupeļu zupa ar pūpiņām, gaļu</t>
  </si>
  <si>
    <t>Kartupeļu zupa ar pūpiņām</t>
  </si>
  <si>
    <t>Zivs ar dārzeniem tom.mērcē</t>
  </si>
  <si>
    <t>Kartupeļu-burkānu biezienis</t>
  </si>
  <si>
    <t>Pīrādziņi ar sv.kāpostiem</t>
  </si>
  <si>
    <t>A7;A1;A3</t>
  </si>
  <si>
    <t>Miežu biezputra</t>
  </si>
  <si>
    <t>Kakao ar pienu</t>
  </si>
  <si>
    <t>Skābētu kāpostu zupa ar gaļu</t>
  </si>
  <si>
    <t>Befstroganovs</t>
  </si>
  <si>
    <t>Vārīti griķi</t>
  </si>
  <si>
    <t>Kukuruzas pārslas ar pienu</t>
  </si>
  <si>
    <t>Dārzeņu rizotto</t>
  </si>
  <si>
    <t>Piena  zupa ar klimpām</t>
  </si>
  <si>
    <t xml:space="preserve">Cepelīni </t>
  </si>
  <si>
    <t>Skābētu kāpostu salāti</t>
  </si>
  <si>
    <t>Sulas dzēriens</t>
  </si>
  <si>
    <t>Zivju salāti ar heku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</si>
</sst>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rgb="FF00B050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i/>
      <sz val="8"/>
      <color rgb="FF0070C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8" fillId="2" borderId="0" xfId="0" applyFont="1" applyFill="1" applyBorder="1" applyAlignment="1">
      <alignment horizontal="right"/>
    </xf>
    <xf numFmtId="0" fontId="0" fillId="2" borderId="0" xfId="0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>
      <alignment horizontal="right"/>
    </xf>
    <xf numFmtId="0" fontId="4" fillId="0" borderId="0" xfId="0" applyFont="1" applyBorder="1"/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2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17" sqref="A17:G17"/>
    </sheetView>
  </sheetViews>
  <sheetFormatPr defaultRowHeight="15" x14ac:dyDescent="0.2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7" ht="18.75" x14ac:dyDescent="0.3">
      <c r="A1" s="34" t="s">
        <v>0</v>
      </c>
      <c r="B1" s="34"/>
      <c r="C1" s="34"/>
      <c r="D1" s="34"/>
      <c r="E1" s="34"/>
      <c r="F1" s="34"/>
      <c r="G1" s="34"/>
    </row>
    <row r="2" spans="1:7" x14ac:dyDescent="0.25">
      <c r="A2" s="1"/>
      <c r="B2" s="1"/>
      <c r="C2" s="1"/>
      <c r="D2" s="1"/>
    </row>
    <row r="3" spans="1:7" x14ac:dyDescent="0.25">
      <c r="A3" s="1"/>
      <c r="B3" s="1"/>
      <c r="C3" s="1"/>
      <c r="D3" s="1"/>
    </row>
    <row r="4" spans="1:7" x14ac:dyDescent="0.25">
      <c r="A4" s="35" t="s">
        <v>73</v>
      </c>
      <c r="B4" s="35"/>
      <c r="C4" s="35"/>
      <c r="D4" s="35"/>
      <c r="E4" s="35"/>
      <c r="F4" s="35"/>
      <c r="G4" s="35"/>
    </row>
    <row r="7" spans="1:7" x14ac:dyDescent="0.25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x14ac:dyDescent="0.25">
      <c r="A8" s="2"/>
      <c r="C8" s="7"/>
      <c r="D8" s="7"/>
      <c r="E8" s="7"/>
      <c r="F8" s="7"/>
      <c r="G8" s="8"/>
    </row>
    <row r="9" spans="1:7" ht="15.75" x14ac:dyDescent="0.25">
      <c r="A9" s="9" t="s">
        <v>3</v>
      </c>
      <c r="C9" s="7"/>
      <c r="D9" s="7"/>
      <c r="E9" s="7"/>
      <c r="F9" s="7"/>
      <c r="G9" s="7"/>
    </row>
    <row r="10" spans="1:7" x14ac:dyDescent="0.25">
      <c r="A10" s="2"/>
      <c r="B10" s="4"/>
      <c r="C10" s="4"/>
      <c r="D10" s="4"/>
      <c r="E10" s="4"/>
      <c r="F10" s="4"/>
      <c r="G10" s="8"/>
    </row>
    <row r="11" spans="1:7" x14ac:dyDescent="0.25">
      <c r="A11" s="2" t="s">
        <v>81</v>
      </c>
      <c r="B11" s="4" t="s">
        <v>37</v>
      </c>
      <c r="C11" s="4">
        <v>3.12</v>
      </c>
      <c r="D11" s="4">
        <v>0.84</v>
      </c>
      <c r="E11" s="4">
        <v>39.159999999999997</v>
      </c>
      <c r="F11" s="4">
        <v>169.6</v>
      </c>
      <c r="G11" s="6" t="s">
        <v>10</v>
      </c>
    </row>
    <row r="12" spans="1:7" x14ac:dyDescent="0.25">
      <c r="A12" s="11" t="s">
        <v>29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7" x14ac:dyDescent="0.25">
      <c r="A13" s="2" t="s">
        <v>27</v>
      </c>
      <c r="B13" s="4">
        <v>100</v>
      </c>
      <c r="C13" s="4">
        <v>0.83</v>
      </c>
      <c r="D13" s="4">
        <v>0.36</v>
      </c>
      <c r="E13" s="4">
        <v>12.6</v>
      </c>
      <c r="F13" s="4">
        <v>56.99</v>
      </c>
      <c r="G13" s="8"/>
    </row>
    <row r="14" spans="1:7" x14ac:dyDescent="0.25">
      <c r="A14" s="2"/>
      <c r="B14" s="18" t="s">
        <v>43</v>
      </c>
      <c r="C14" s="19">
        <f>SUM(C10:C13)</f>
        <v>3.95</v>
      </c>
      <c r="D14" s="19">
        <f t="shared" ref="D14:F14" si="0">SUM(D10:D13)</f>
        <v>1.2</v>
      </c>
      <c r="E14" s="19">
        <f t="shared" si="0"/>
        <v>58.76</v>
      </c>
      <c r="F14" s="19">
        <f t="shared" si="0"/>
        <v>254.59</v>
      </c>
      <c r="G14" s="8"/>
    </row>
    <row r="15" spans="1:7" x14ac:dyDescent="0.25">
      <c r="A15" s="2"/>
      <c r="B15" s="7"/>
      <c r="C15" s="12"/>
      <c r="D15" s="12"/>
      <c r="E15" s="12"/>
      <c r="F15" s="12"/>
      <c r="G15" s="8"/>
    </row>
    <row r="16" spans="1:7" ht="15.75" x14ac:dyDescent="0.25">
      <c r="A16" s="9" t="s">
        <v>4</v>
      </c>
      <c r="C16" s="7"/>
      <c r="D16" s="7"/>
      <c r="E16" s="7"/>
      <c r="F16" s="7"/>
      <c r="G16" s="7"/>
    </row>
    <row r="17" spans="1:7" x14ac:dyDescent="0.25">
      <c r="A17" s="2" t="s">
        <v>26</v>
      </c>
      <c r="B17" s="4" t="s">
        <v>30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10</v>
      </c>
    </row>
    <row r="18" spans="1:7" x14ac:dyDescent="0.25">
      <c r="A18" s="2" t="s">
        <v>82</v>
      </c>
      <c r="B18" s="4" t="s">
        <v>83</v>
      </c>
      <c r="C18" s="4">
        <v>8.1300000000000008</v>
      </c>
      <c r="D18" s="4">
        <v>9.7100000000000009</v>
      </c>
      <c r="E18" s="4">
        <v>37.49</v>
      </c>
      <c r="F18" s="4">
        <v>269.87</v>
      </c>
      <c r="G18" s="8" t="s">
        <v>19</v>
      </c>
    </row>
    <row r="19" spans="1:7" x14ac:dyDescent="0.25">
      <c r="A19" s="11" t="s">
        <v>29</v>
      </c>
      <c r="B19" s="4">
        <v>200</v>
      </c>
      <c r="C19" s="4"/>
      <c r="D19" s="4"/>
      <c r="E19" s="4">
        <v>7</v>
      </c>
      <c r="F19" s="4">
        <v>28</v>
      </c>
      <c r="G19" s="8"/>
    </row>
    <row r="20" spans="1:7" x14ac:dyDescent="0.25">
      <c r="A20" s="2" t="s">
        <v>25</v>
      </c>
      <c r="B20" s="4">
        <v>10</v>
      </c>
      <c r="C20" s="4">
        <v>0.28000000000000003</v>
      </c>
      <c r="D20" s="4">
        <v>8.25</v>
      </c>
      <c r="E20" s="4">
        <v>0.08</v>
      </c>
      <c r="F20" s="4">
        <v>75.69</v>
      </c>
      <c r="G20" s="13" t="s">
        <v>20</v>
      </c>
    </row>
    <row r="21" spans="1:7" x14ac:dyDescent="0.25">
      <c r="A21" s="2" t="s">
        <v>34</v>
      </c>
      <c r="B21" s="4">
        <v>50</v>
      </c>
      <c r="C21" s="4">
        <v>2.1</v>
      </c>
      <c r="D21" s="4">
        <v>0.1</v>
      </c>
      <c r="E21" s="4">
        <v>5.4</v>
      </c>
      <c r="F21" s="4">
        <v>34.5</v>
      </c>
      <c r="G21" s="8"/>
    </row>
    <row r="22" spans="1:7" x14ac:dyDescent="0.25">
      <c r="A22" s="2"/>
      <c r="B22" s="4"/>
      <c r="C22" s="4"/>
      <c r="D22" s="4"/>
      <c r="E22" s="4"/>
      <c r="F22" s="4"/>
      <c r="G22" s="8"/>
    </row>
    <row r="23" spans="1:7" x14ac:dyDescent="0.25">
      <c r="A23" s="2"/>
      <c r="B23" s="18" t="s">
        <v>43</v>
      </c>
      <c r="C23" s="19">
        <f>SUM(C17:C22)</f>
        <v>13.27</v>
      </c>
      <c r="D23" s="19">
        <f t="shared" ref="D23:F23" si="1">SUM(D17:D22)</f>
        <v>18.68</v>
      </c>
      <c r="E23" s="19">
        <f t="shared" si="1"/>
        <v>69.05</v>
      </c>
      <c r="F23" s="19">
        <f t="shared" si="1"/>
        <v>504.46</v>
      </c>
      <c r="G23" s="8"/>
    </row>
    <row r="33" spans="1:6" x14ac:dyDescent="0.25">
      <c r="A33" s="5" t="s">
        <v>11</v>
      </c>
      <c r="D33" s="10"/>
      <c r="E33" s="10"/>
      <c r="F33" t="s">
        <v>16</v>
      </c>
    </row>
    <row r="35" spans="1:6" x14ac:dyDescent="0.25">
      <c r="A35" s="5" t="s">
        <v>12</v>
      </c>
      <c r="D35" s="10"/>
      <c r="E35" s="10"/>
      <c r="F35" t="s">
        <v>15</v>
      </c>
    </row>
    <row r="37" spans="1:6" x14ac:dyDescent="0.25">
      <c r="A37" s="5" t="s">
        <v>13</v>
      </c>
    </row>
    <row r="38" spans="1:6" x14ac:dyDescent="0.25">
      <c r="A38" s="5" t="s">
        <v>14</v>
      </c>
      <c r="D38" s="10"/>
      <c r="E38" s="10"/>
      <c r="F38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34" workbookViewId="0">
      <selection activeCell="A38" sqref="A38:G38"/>
    </sheetView>
  </sheetViews>
  <sheetFormatPr defaultRowHeight="15" x14ac:dyDescent="0.2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 x14ac:dyDescent="0.3">
      <c r="A1" s="34" t="s">
        <v>0</v>
      </c>
      <c r="B1" s="34"/>
      <c r="C1" s="34"/>
      <c r="D1" s="34"/>
      <c r="E1" s="34"/>
      <c r="F1" s="34"/>
      <c r="G1" s="34"/>
    </row>
    <row r="2" spans="1:16" x14ac:dyDescent="0.25">
      <c r="A2" s="1"/>
      <c r="B2" s="1"/>
      <c r="C2" s="1"/>
      <c r="D2" s="1"/>
    </row>
    <row r="3" spans="1:16" x14ac:dyDescent="0.25">
      <c r="A3" s="1"/>
      <c r="B3" s="1"/>
      <c r="C3" s="1"/>
      <c r="D3" s="1"/>
    </row>
    <row r="4" spans="1:16" x14ac:dyDescent="0.25">
      <c r="A4" s="35" t="s">
        <v>74</v>
      </c>
      <c r="B4" s="35"/>
      <c r="C4" s="35"/>
      <c r="D4" s="35"/>
      <c r="E4" s="35"/>
      <c r="F4" s="35"/>
      <c r="G4" s="35"/>
    </row>
    <row r="7" spans="1:16" x14ac:dyDescent="0.25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16" ht="15.75" x14ac:dyDescent="0.25">
      <c r="A8" s="9" t="s">
        <v>1</v>
      </c>
    </row>
    <row r="9" spans="1:16" x14ac:dyDescent="0.25">
      <c r="A9" s="2" t="s">
        <v>26</v>
      </c>
      <c r="B9" s="4" t="s">
        <v>30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10</v>
      </c>
    </row>
    <row r="10" spans="1:16" x14ac:dyDescent="0.25">
      <c r="A10" s="2" t="s">
        <v>33</v>
      </c>
      <c r="B10" s="4">
        <v>115</v>
      </c>
      <c r="C10" s="4">
        <v>15.07</v>
      </c>
      <c r="D10" s="4">
        <v>18.88</v>
      </c>
      <c r="E10" s="4">
        <v>2.48</v>
      </c>
      <c r="F10" s="4">
        <v>240.04</v>
      </c>
      <c r="G10" s="8" t="s">
        <v>31</v>
      </c>
    </row>
    <row r="11" spans="1:16" x14ac:dyDescent="0.25">
      <c r="A11" s="2" t="s">
        <v>25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3" t="s">
        <v>20</v>
      </c>
    </row>
    <row r="12" spans="1:16" x14ac:dyDescent="0.25">
      <c r="A12" s="2" t="s">
        <v>32</v>
      </c>
      <c r="B12" s="4">
        <v>200</v>
      </c>
      <c r="C12" s="4">
        <v>1.6</v>
      </c>
      <c r="D12" s="4">
        <v>1.03</v>
      </c>
      <c r="E12" s="4">
        <v>3.08</v>
      </c>
      <c r="F12" s="4">
        <v>55.95</v>
      </c>
      <c r="G12" s="8" t="s">
        <v>19</v>
      </c>
      <c r="I12" s="2"/>
      <c r="J12" s="4"/>
      <c r="K12" s="4"/>
      <c r="L12" s="4"/>
      <c r="M12" s="4"/>
      <c r="N12" s="4"/>
      <c r="O12" s="8"/>
    </row>
    <row r="13" spans="1:16" x14ac:dyDescent="0.25">
      <c r="A13" s="2" t="s">
        <v>40</v>
      </c>
      <c r="B13" s="4">
        <v>50</v>
      </c>
      <c r="C13" s="4">
        <v>0.35</v>
      </c>
      <c r="D13" s="4">
        <v>0.15</v>
      </c>
      <c r="E13" s="4">
        <v>1.55</v>
      </c>
      <c r="F13" s="4">
        <v>9.5</v>
      </c>
      <c r="G13" s="8"/>
    </row>
    <row r="14" spans="1:16" x14ac:dyDescent="0.25">
      <c r="A14" s="2"/>
      <c r="B14" s="16" t="s">
        <v>43</v>
      </c>
      <c r="C14" s="17">
        <f>SUM(C9:C13)</f>
        <v>20.060000000000002</v>
      </c>
      <c r="D14" s="17">
        <f>SUM(D9:D13)</f>
        <v>28.93</v>
      </c>
      <c r="E14" s="17">
        <f>SUM(E9:E13)</f>
        <v>26.27</v>
      </c>
      <c r="F14" s="17">
        <f>SUM(F9:F13)</f>
        <v>477.58</v>
      </c>
      <c r="G14" s="14"/>
      <c r="J14" s="2"/>
      <c r="K14" s="4"/>
      <c r="L14" s="4"/>
      <c r="M14" s="4"/>
      <c r="N14" s="4"/>
      <c r="O14" s="4"/>
      <c r="P14" s="8"/>
    </row>
    <row r="15" spans="1:16" x14ac:dyDescent="0.25">
      <c r="C15" s="7"/>
      <c r="D15" s="7"/>
      <c r="E15" s="7"/>
      <c r="F15" s="7"/>
      <c r="G15" s="7"/>
    </row>
    <row r="16" spans="1:16" ht="15.75" x14ac:dyDescent="0.25">
      <c r="A16" s="9" t="s">
        <v>2</v>
      </c>
      <c r="C16" s="7"/>
      <c r="D16" s="7"/>
      <c r="E16" s="7"/>
      <c r="F16" s="7"/>
      <c r="G16" s="7"/>
    </row>
    <row r="17" spans="1:7" x14ac:dyDescent="0.25">
      <c r="A17" s="2" t="s">
        <v>26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 x14ac:dyDescent="0.25">
      <c r="A18" s="2" t="s">
        <v>26</v>
      </c>
      <c r="B18" s="4" t="s">
        <v>30</v>
      </c>
      <c r="C18" s="4">
        <v>2.76</v>
      </c>
      <c r="D18" s="4">
        <v>0.62</v>
      </c>
      <c r="E18" s="4">
        <v>19.079999999999998</v>
      </c>
      <c r="F18" s="4">
        <v>96.4</v>
      </c>
      <c r="G18" s="6" t="s">
        <v>10</v>
      </c>
    </row>
    <row r="19" spans="1:7" x14ac:dyDescent="0.25">
      <c r="A19" s="2" t="s">
        <v>65</v>
      </c>
      <c r="B19" s="4" t="s">
        <v>22</v>
      </c>
      <c r="C19" s="4">
        <v>5.62</v>
      </c>
      <c r="D19" s="4">
        <v>8.32</v>
      </c>
      <c r="E19" s="4">
        <v>15.37</v>
      </c>
      <c r="F19" s="4">
        <v>158.84</v>
      </c>
      <c r="G19" s="8" t="s">
        <v>20</v>
      </c>
    </row>
    <row r="20" spans="1:7" x14ac:dyDescent="0.25">
      <c r="A20" s="2" t="s">
        <v>66</v>
      </c>
      <c r="B20" s="4" t="s">
        <v>23</v>
      </c>
      <c r="C20" s="4">
        <v>2.06</v>
      </c>
      <c r="D20" s="4">
        <v>6.32</v>
      </c>
      <c r="E20" s="4">
        <v>15.37</v>
      </c>
      <c r="F20" s="4">
        <v>125.88</v>
      </c>
      <c r="G20" s="8" t="s">
        <v>20</v>
      </c>
    </row>
    <row r="21" spans="1:7" x14ac:dyDescent="0.25">
      <c r="A21" s="2" t="s">
        <v>84</v>
      </c>
      <c r="B21" s="4" t="s">
        <v>85</v>
      </c>
      <c r="C21" s="4">
        <v>29.64</v>
      </c>
      <c r="D21" s="4">
        <v>25.51</v>
      </c>
      <c r="E21" s="4">
        <v>27.56</v>
      </c>
      <c r="F21" s="4">
        <v>458.39</v>
      </c>
      <c r="G21" s="8" t="s">
        <v>10</v>
      </c>
    </row>
    <row r="22" spans="1:7" x14ac:dyDescent="0.25">
      <c r="A22" s="2" t="s">
        <v>86</v>
      </c>
      <c r="B22" s="4">
        <v>50</v>
      </c>
      <c r="C22" s="4">
        <v>0.4</v>
      </c>
      <c r="D22" s="4"/>
      <c r="E22" s="4">
        <v>1.4</v>
      </c>
      <c r="F22" s="4">
        <v>7.5</v>
      </c>
      <c r="G22" s="8"/>
    </row>
    <row r="23" spans="1:7" x14ac:dyDescent="0.25">
      <c r="A23" s="2" t="s">
        <v>60</v>
      </c>
      <c r="B23" s="4">
        <v>200</v>
      </c>
      <c r="C23" s="4">
        <v>0.08</v>
      </c>
      <c r="D23" s="4">
        <v>0.16</v>
      </c>
      <c r="E23" s="4">
        <v>8.9600000000000009</v>
      </c>
      <c r="F23" s="4">
        <v>37.6</v>
      </c>
      <c r="G23" s="8"/>
    </row>
    <row r="24" spans="1:7" x14ac:dyDescent="0.25">
      <c r="A24" s="2"/>
      <c r="B24" s="4"/>
      <c r="C24" s="4"/>
      <c r="D24" s="4"/>
      <c r="E24" s="4"/>
      <c r="F24" s="4"/>
      <c r="G24" s="8"/>
    </row>
    <row r="26" spans="1:7" x14ac:dyDescent="0.25">
      <c r="A26" s="2"/>
      <c r="B26" s="18" t="s">
        <v>44</v>
      </c>
      <c r="C26" s="19">
        <f>C18+C20+C21+C22+C23+C24</f>
        <v>34.94</v>
      </c>
      <c r="D26" s="19">
        <f>D18+D20+D21+D22+D23+D24</f>
        <v>32.61</v>
      </c>
      <c r="E26" s="19">
        <f>E18+E20+E21+E22+E23+E24</f>
        <v>72.36999999999999</v>
      </c>
      <c r="F26" s="19">
        <f>F18+F20+F21+F22+F23+F24</f>
        <v>725.77</v>
      </c>
      <c r="G26" s="8"/>
    </row>
    <row r="27" spans="1:7" x14ac:dyDescent="0.25">
      <c r="A27" s="2"/>
      <c r="B27" s="18" t="s">
        <v>45</v>
      </c>
      <c r="C27" s="19">
        <f>C17+C19+C21+C22+C23+C24</f>
        <v>40.779999999999994</v>
      </c>
      <c r="D27" s="19">
        <f t="shared" ref="D27:F27" si="0">D17+D19+D21+D22+D23+D24</f>
        <v>35.07</v>
      </c>
      <c r="E27" s="19">
        <f t="shared" si="0"/>
        <v>88.420000000000016</v>
      </c>
      <c r="F27" s="19">
        <f t="shared" si="0"/>
        <v>839.78</v>
      </c>
      <c r="G27" s="8"/>
    </row>
    <row r="28" spans="1:7" x14ac:dyDescent="0.25">
      <c r="A28" s="2"/>
      <c r="C28" s="7"/>
      <c r="D28" s="7"/>
      <c r="E28" s="7"/>
      <c r="F28" s="7"/>
      <c r="G28" s="8"/>
    </row>
    <row r="29" spans="1:7" ht="15.75" x14ac:dyDescent="0.25">
      <c r="A29" s="9" t="s">
        <v>3</v>
      </c>
      <c r="C29" s="7"/>
      <c r="D29" s="7"/>
      <c r="E29" s="7"/>
      <c r="F29" s="7"/>
      <c r="G29" s="7"/>
    </row>
    <row r="30" spans="1:7" x14ac:dyDescent="0.25">
      <c r="A30" s="2"/>
      <c r="B30" s="4"/>
      <c r="C30" s="4"/>
      <c r="D30" s="4"/>
      <c r="E30" s="4"/>
      <c r="F30" s="4"/>
      <c r="G30" s="8"/>
    </row>
    <row r="31" spans="1:7" x14ac:dyDescent="0.25">
      <c r="A31" s="2" t="s">
        <v>61</v>
      </c>
      <c r="B31" s="4">
        <v>50</v>
      </c>
      <c r="C31" s="4">
        <v>4.68</v>
      </c>
      <c r="D31" s="4">
        <v>6.31</v>
      </c>
      <c r="E31" s="4">
        <v>30.61</v>
      </c>
      <c r="F31" s="4">
        <v>197.97</v>
      </c>
      <c r="G31" s="8" t="s">
        <v>24</v>
      </c>
    </row>
    <row r="32" spans="1:7" x14ac:dyDescent="0.25">
      <c r="A32" s="2" t="s">
        <v>47</v>
      </c>
      <c r="B32" s="4">
        <v>200</v>
      </c>
      <c r="C32" s="4">
        <v>5.6</v>
      </c>
      <c r="D32" s="4">
        <v>4</v>
      </c>
      <c r="E32" s="4">
        <v>9.4</v>
      </c>
      <c r="F32" s="4">
        <v>96</v>
      </c>
      <c r="G32" s="8" t="s">
        <v>20</v>
      </c>
    </row>
    <row r="33" spans="1:7" x14ac:dyDescent="0.25">
      <c r="A33" s="2" t="s">
        <v>27</v>
      </c>
      <c r="B33" s="4">
        <v>100</v>
      </c>
      <c r="C33" s="4">
        <v>0.83</v>
      </c>
      <c r="D33" s="4">
        <v>0.36</v>
      </c>
      <c r="E33" s="4">
        <v>12.6</v>
      </c>
      <c r="F33" s="4">
        <v>56.99</v>
      </c>
      <c r="G33" s="8"/>
    </row>
    <row r="34" spans="1:7" x14ac:dyDescent="0.25">
      <c r="A34" s="2"/>
      <c r="B34" s="18" t="s">
        <v>43</v>
      </c>
      <c r="C34" s="19">
        <f>SUM(C30:C33)</f>
        <v>11.11</v>
      </c>
      <c r="D34" s="19">
        <f t="shared" ref="D34:F34" si="1">SUM(D30:D33)</f>
        <v>10.669999999999998</v>
      </c>
      <c r="E34" s="19">
        <f t="shared" si="1"/>
        <v>52.61</v>
      </c>
      <c r="F34" s="19">
        <f t="shared" si="1"/>
        <v>350.96000000000004</v>
      </c>
      <c r="G34" s="8"/>
    </row>
    <row r="35" spans="1:7" x14ac:dyDescent="0.25">
      <c r="A35" s="2"/>
      <c r="B35" s="7"/>
      <c r="C35" s="12"/>
      <c r="D35" s="12"/>
      <c r="E35" s="12"/>
      <c r="F35" s="12"/>
      <c r="G35" s="8"/>
    </row>
    <row r="36" spans="1:7" ht="15.75" x14ac:dyDescent="0.25">
      <c r="A36" s="9" t="s">
        <v>4</v>
      </c>
      <c r="C36" s="7"/>
      <c r="D36" s="7"/>
      <c r="E36" s="7"/>
      <c r="F36" s="7"/>
      <c r="G36" s="7"/>
    </row>
    <row r="37" spans="1:7" x14ac:dyDescent="0.25">
      <c r="A37" s="2" t="s">
        <v>28</v>
      </c>
      <c r="B37" s="4">
        <v>20</v>
      </c>
      <c r="C37" s="4">
        <v>1.64</v>
      </c>
      <c r="D37" s="4">
        <v>0.42</v>
      </c>
      <c r="E37" s="4">
        <v>10.28</v>
      </c>
      <c r="F37" s="4">
        <v>52.6</v>
      </c>
      <c r="G37" s="6" t="s">
        <v>10</v>
      </c>
    </row>
    <row r="38" spans="1:7" x14ac:dyDescent="0.25">
      <c r="A38" s="2" t="s">
        <v>87</v>
      </c>
      <c r="B38" s="4" t="s">
        <v>58</v>
      </c>
      <c r="C38" s="4">
        <v>23.88</v>
      </c>
      <c r="D38" s="4">
        <v>21.35</v>
      </c>
      <c r="E38" s="4">
        <v>56.48</v>
      </c>
      <c r="F38" s="4">
        <v>539.20000000000005</v>
      </c>
      <c r="G38" s="8" t="s">
        <v>24</v>
      </c>
    </row>
    <row r="39" spans="1:7" x14ac:dyDescent="0.25">
      <c r="A39" s="11" t="s">
        <v>29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 x14ac:dyDescent="0.25">
      <c r="A40" s="2" t="s">
        <v>25</v>
      </c>
      <c r="B40" s="4">
        <v>10</v>
      </c>
      <c r="C40" s="4">
        <v>0.28000000000000003</v>
      </c>
      <c r="D40" s="4">
        <v>8.25</v>
      </c>
      <c r="E40" s="4">
        <v>0.08</v>
      </c>
      <c r="F40" s="4">
        <v>75.69</v>
      </c>
      <c r="G40" s="13" t="s">
        <v>20</v>
      </c>
    </row>
    <row r="41" spans="1:7" x14ac:dyDescent="0.25">
      <c r="A41" s="5"/>
      <c r="B41" s="28"/>
      <c r="C41" s="28"/>
      <c r="D41" s="28"/>
      <c r="E41" s="28"/>
      <c r="F41" s="28"/>
      <c r="G41" s="6"/>
    </row>
    <row r="42" spans="1:7" x14ac:dyDescent="0.25">
      <c r="A42" s="2"/>
      <c r="B42" s="4"/>
      <c r="C42" s="4"/>
      <c r="D42" s="4"/>
      <c r="E42" s="4"/>
      <c r="F42" s="4"/>
      <c r="G42" s="8"/>
    </row>
    <row r="43" spans="1:7" x14ac:dyDescent="0.25">
      <c r="A43" s="2"/>
      <c r="B43" s="18" t="s">
        <v>43</v>
      </c>
      <c r="C43" s="19">
        <f>SUM(C37:C42)</f>
        <v>25.8</v>
      </c>
      <c r="D43" s="19">
        <f t="shared" ref="D43:F43" si="2">SUM(D37:D42)</f>
        <v>30.020000000000003</v>
      </c>
      <c r="E43" s="19">
        <f t="shared" si="2"/>
        <v>73.839999999999989</v>
      </c>
      <c r="F43" s="19">
        <f t="shared" si="2"/>
        <v>695.49</v>
      </c>
      <c r="G43" s="8"/>
    </row>
    <row r="46" spans="1:7" x14ac:dyDescent="0.25">
      <c r="A46" s="5" t="s">
        <v>11</v>
      </c>
      <c r="D46" s="10"/>
      <c r="E46" s="10"/>
      <c r="F46" t="s">
        <v>16</v>
      </c>
    </row>
    <row r="48" spans="1:7" x14ac:dyDescent="0.25">
      <c r="A48" s="5" t="s">
        <v>12</v>
      </c>
      <c r="D48" s="10"/>
      <c r="E48" s="10"/>
      <c r="F48" t="s">
        <v>15</v>
      </c>
    </row>
    <row r="50" spans="1:6" x14ac:dyDescent="0.25">
      <c r="A50" s="5" t="s">
        <v>13</v>
      </c>
    </row>
    <row r="51" spans="1:6" x14ac:dyDescent="0.25">
      <c r="A51" s="5" t="s">
        <v>14</v>
      </c>
      <c r="D51" s="10"/>
      <c r="E51" s="10"/>
      <c r="F51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4" workbookViewId="0">
      <selection activeCell="A32" sqref="A32:G32"/>
    </sheetView>
  </sheetViews>
  <sheetFormatPr defaultRowHeight="15" x14ac:dyDescent="0.2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 x14ac:dyDescent="0.3">
      <c r="A1" s="34" t="s">
        <v>0</v>
      </c>
      <c r="B1" s="34"/>
      <c r="C1" s="34"/>
      <c r="D1" s="34"/>
      <c r="E1" s="34"/>
      <c r="F1" s="34"/>
      <c r="G1" s="34"/>
    </row>
    <row r="2" spans="1:9" x14ac:dyDescent="0.25">
      <c r="A2" s="1"/>
      <c r="B2" s="1"/>
      <c r="C2" s="1"/>
      <c r="D2" s="1"/>
    </row>
    <row r="3" spans="1:9" x14ac:dyDescent="0.25">
      <c r="A3" s="1"/>
      <c r="B3" s="1"/>
      <c r="C3" s="1"/>
      <c r="D3" s="1"/>
    </row>
    <row r="4" spans="1:9" x14ac:dyDescent="0.25">
      <c r="A4" s="35" t="s">
        <v>75</v>
      </c>
      <c r="B4" s="36"/>
      <c r="C4" s="36"/>
      <c r="D4" s="36"/>
      <c r="E4" s="36"/>
      <c r="F4" s="36"/>
      <c r="G4" s="36"/>
    </row>
    <row r="6" spans="1:9" x14ac:dyDescent="0.25">
      <c r="I6" s="1"/>
    </row>
    <row r="7" spans="1:9" x14ac:dyDescent="0.25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9" ht="15.75" x14ac:dyDescent="0.25">
      <c r="A8" s="9" t="s">
        <v>1</v>
      </c>
    </row>
    <row r="9" spans="1:9" x14ac:dyDescent="0.25">
      <c r="A9" s="2" t="s">
        <v>28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9" x14ac:dyDescent="0.25">
      <c r="A10" s="2" t="s">
        <v>88</v>
      </c>
      <c r="B10" s="4" t="s">
        <v>58</v>
      </c>
      <c r="C10" s="4">
        <v>2.95</v>
      </c>
      <c r="D10" s="4">
        <v>2.42</v>
      </c>
      <c r="E10" s="4">
        <v>44.44</v>
      </c>
      <c r="F10" s="4">
        <v>211.34</v>
      </c>
      <c r="G10" s="8" t="s">
        <v>19</v>
      </c>
    </row>
    <row r="11" spans="1:9" x14ac:dyDescent="0.25">
      <c r="A11" s="2" t="s">
        <v>89</v>
      </c>
      <c r="B11" s="4">
        <v>30</v>
      </c>
      <c r="C11" s="4">
        <v>1.6</v>
      </c>
      <c r="D11" s="4">
        <v>10.25</v>
      </c>
      <c r="E11" s="4">
        <v>17.63</v>
      </c>
      <c r="F11" s="4">
        <v>169.1</v>
      </c>
      <c r="G11" s="8"/>
    </row>
    <row r="12" spans="1:9" x14ac:dyDescent="0.25">
      <c r="A12" s="11" t="s">
        <v>29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 x14ac:dyDescent="0.25">
      <c r="A13" s="11" t="s">
        <v>25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20</v>
      </c>
    </row>
    <row r="14" spans="1:9" x14ac:dyDescent="0.25">
      <c r="B14" s="18" t="s">
        <v>43</v>
      </c>
      <c r="C14" s="20">
        <f>SUM(C9:C13)</f>
        <v>6.47</v>
      </c>
      <c r="D14" s="20">
        <f t="shared" ref="D14:F14" si="0">SUM(D9:D13)</f>
        <v>21.34</v>
      </c>
      <c r="E14" s="20">
        <f t="shared" si="0"/>
        <v>79.429999999999993</v>
      </c>
      <c r="F14" s="20">
        <f t="shared" si="0"/>
        <v>536.73</v>
      </c>
      <c r="G14" s="7"/>
    </row>
    <row r="15" spans="1:9" x14ac:dyDescent="0.25">
      <c r="B15" s="24"/>
      <c r="C15" s="25"/>
      <c r="D15" s="25"/>
      <c r="E15" s="25"/>
      <c r="F15" s="25"/>
      <c r="G15" s="7"/>
    </row>
    <row r="16" spans="1:9" ht="15.75" x14ac:dyDescent="0.25">
      <c r="A16" s="9" t="s">
        <v>2</v>
      </c>
      <c r="C16" s="7"/>
      <c r="D16" s="7"/>
      <c r="E16" s="7"/>
      <c r="F16" s="7"/>
      <c r="G16" s="7"/>
    </row>
    <row r="17" spans="1:7" x14ac:dyDescent="0.25">
      <c r="A17" s="2" t="s">
        <v>26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 x14ac:dyDescent="0.25">
      <c r="A18" s="2" t="s">
        <v>26</v>
      </c>
      <c r="B18" s="4" t="s">
        <v>30</v>
      </c>
      <c r="C18" s="4">
        <v>2.76</v>
      </c>
      <c r="D18" s="4">
        <v>0.62</v>
      </c>
      <c r="E18" s="4">
        <v>19.079999999999998</v>
      </c>
      <c r="F18" s="4">
        <v>96.4</v>
      </c>
      <c r="G18" s="6" t="s">
        <v>10</v>
      </c>
    </row>
    <row r="19" spans="1:7" x14ac:dyDescent="0.25">
      <c r="A19" s="2" t="s">
        <v>90</v>
      </c>
      <c r="B19" s="4" t="s">
        <v>22</v>
      </c>
      <c r="C19" s="4">
        <v>5.84</v>
      </c>
      <c r="D19" s="4">
        <v>3.48</v>
      </c>
      <c r="E19" s="4">
        <v>15.82</v>
      </c>
      <c r="F19" s="4">
        <v>136.87</v>
      </c>
      <c r="G19" s="8" t="s">
        <v>20</v>
      </c>
    </row>
    <row r="20" spans="1:7" x14ac:dyDescent="0.25">
      <c r="A20" s="2" t="s">
        <v>91</v>
      </c>
      <c r="B20" s="4" t="s">
        <v>23</v>
      </c>
      <c r="C20" s="4">
        <v>2.2799999999999998</v>
      </c>
      <c r="D20" s="4">
        <v>1.48</v>
      </c>
      <c r="E20" s="4">
        <v>15.82</v>
      </c>
      <c r="F20" s="4">
        <v>103.91</v>
      </c>
      <c r="G20" s="8" t="s">
        <v>20</v>
      </c>
    </row>
    <row r="21" spans="1:7" x14ac:dyDescent="0.25">
      <c r="A21" s="2" t="s">
        <v>50</v>
      </c>
      <c r="B21" s="4">
        <v>150</v>
      </c>
      <c r="C21" s="4">
        <v>4.8899999999999997</v>
      </c>
      <c r="D21" s="4">
        <v>2.27</v>
      </c>
      <c r="E21" s="4">
        <v>32.78</v>
      </c>
      <c r="F21" s="4">
        <v>171.1</v>
      </c>
      <c r="G21" s="8" t="s">
        <v>19</v>
      </c>
    </row>
    <row r="22" spans="1:7" x14ac:dyDescent="0.25">
      <c r="A22" s="2" t="s">
        <v>92</v>
      </c>
      <c r="B22" s="4" t="s">
        <v>93</v>
      </c>
      <c r="C22" s="4">
        <v>33.479999999999997</v>
      </c>
      <c r="D22" s="4">
        <v>13.96</v>
      </c>
      <c r="E22" s="4">
        <v>5.91</v>
      </c>
      <c r="F22" s="4">
        <v>283.23</v>
      </c>
      <c r="G22" s="8" t="s">
        <v>19</v>
      </c>
    </row>
    <row r="23" spans="1:7" x14ac:dyDescent="0.25">
      <c r="A23" s="2" t="s">
        <v>94</v>
      </c>
      <c r="B23" s="4">
        <v>50</v>
      </c>
      <c r="C23" s="4">
        <v>0.77</v>
      </c>
      <c r="D23" s="4">
        <v>3.69</v>
      </c>
      <c r="E23" s="4">
        <v>2.34</v>
      </c>
      <c r="F23" s="4">
        <v>45.59</v>
      </c>
      <c r="G23" s="8"/>
    </row>
    <row r="24" spans="1:7" x14ac:dyDescent="0.25">
      <c r="A24" s="2" t="s">
        <v>69</v>
      </c>
      <c r="B24" s="4">
        <v>200</v>
      </c>
      <c r="C24" s="4">
        <v>0.24</v>
      </c>
      <c r="D24" s="4">
        <v>0.05</v>
      </c>
      <c r="E24" s="4">
        <v>12.3</v>
      </c>
      <c r="F24" s="4">
        <v>50.58</v>
      </c>
      <c r="G24" s="8"/>
    </row>
    <row r="25" spans="1:7" x14ac:dyDescent="0.25">
      <c r="A25" s="2"/>
      <c r="B25" s="4"/>
      <c r="C25" s="4"/>
      <c r="D25" s="4"/>
      <c r="E25" s="4"/>
      <c r="F25" s="4"/>
      <c r="G25" s="8"/>
    </row>
    <row r="26" spans="1:7" x14ac:dyDescent="0.25">
      <c r="A26" s="2"/>
      <c r="B26" s="18" t="s">
        <v>44</v>
      </c>
      <c r="C26" s="20">
        <f>C18+C20+C21+C22+C23+C24</f>
        <v>44.42</v>
      </c>
      <c r="D26" s="20">
        <f t="shared" ref="D26:F26" si="1">D18+D20+D21+D22+D23+D24</f>
        <v>22.070000000000004</v>
      </c>
      <c r="E26" s="20">
        <f t="shared" si="1"/>
        <v>88.23</v>
      </c>
      <c r="F26" s="20">
        <f t="shared" si="1"/>
        <v>750.81000000000006</v>
      </c>
      <c r="G26" s="8"/>
    </row>
    <row r="27" spans="1:7" x14ac:dyDescent="0.25">
      <c r="A27" s="2"/>
      <c r="B27" s="18" t="s">
        <v>45</v>
      </c>
      <c r="C27" s="20">
        <f>C17+C19+C21+C22+C23+C24</f>
        <v>50.260000000000005</v>
      </c>
      <c r="D27" s="20">
        <f t="shared" ref="D27:F27" si="2">D17+D19+D21+D22+D23+D24</f>
        <v>24.53</v>
      </c>
      <c r="E27" s="20">
        <f t="shared" si="2"/>
        <v>104.28</v>
      </c>
      <c r="F27" s="20">
        <f t="shared" si="2"/>
        <v>864.82</v>
      </c>
      <c r="G27" s="8"/>
    </row>
    <row r="28" spans="1:7" x14ac:dyDescent="0.25">
      <c r="A28" s="2"/>
      <c r="B28" s="24"/>
      <c r="C28" s="26"/>
      <c r="D28" s="26"/>
      <c r="E28" s="26"/>
      <c r="F28" s="26"/>
      <c r="G28" s="8"/>
    </row>
    <row r="29" spans="1:7" ht="15.75" x14ac:dyDescent="0.25">
      <c r="A29" s="9" t="s">
        <v>3</v>
      </c>
      <c r="C29" s="7"/>
      <c r="D29" s="7"/>
      <c r="E29" s="7"/>
      <c r="F29" s="7"/>
      <c r="G29" s="7"/>
    </row>
    <row r="30" spans="1:7" x14ac:dyDescent="0.25">
      <c r="A30" s="2"/>
      <c r="B30" s="4"/>
      <c r="C30" s="4"/>
      <c r="D30" s="4"/>
      <c r="E30" s="4"/>
      <c r="F30" s="4"/>
      <c r="G30" s="8"/>
    </row>
    <row r="31" spans="1:7" x14ac:dyDescent="0.25">
      <c r="A31" s="2" t="s">
        <v>59</v>
      </c>
      <c r="B31" s="4">
        <v>70</v>
      </c>
      <c r="C31" s="4">
        <v>4.3</v>
      </c>
      <c r="D31" s="4">
        <v>2.21</v>
      </c>
      <c r="E31" s="4">
        <v>38.119999999999997</v>
      </c>
      <c r="F31" s="4">
        <v>189.59</v>
      </c>
      <c r="G31" s="8" t="s">
        <v>24</v>
      </c>
    </row>
    <row r="32" spans="1:7" x14ac:dyDescent="0.25">
      <c r="A32" s="2" t="s">
        <v>47</v>
      </c>
      <c r="B32" s="4">
        <v>200</v>
      </c>
      <c r="C32" s="4">
        <v>5.6</v>
      </c>
      <c r="D32" s="4">
        <v>4</v>
      </c>
      <c r="E32" s="4">
        <v>9.4</v>
      </c>
      <c r="F32" s="4">
        <v>96</v>
      </c>
      <c r="G32" s="8" t="s">
        <v>20</v>
      </c>
    </row>
    <row r="33" spans="1:7" x14ac:dyDescent="0.25">
      <c r="A33" s="2"/>
      <c r="B33" s="18" t="s">
        <v>43</v>
      </c>
      <c r="C33" s="20">
        <f>SUM(C30:C32)</f>
        <v>9.8999999999999986</v>
      </c>
      <c r="D33" s="20">
        <f t="shared" ref="D33:F33" si="3">SUM(D30:D32)</f>
        <v>6.21</v>
      </c>
      <c r="E33" s="20">
        <f t="shared" si="3"/>
        <v>47.519999999999996</v>
      </c>
      <c r="F33" s="20">
        <f t="shared" si="3"/>
        <v>285.59000000000003</v>
      </c>
      <c r="G33" s="8"/>
    </row>
    <row r="34" spans="1:7" x14ac:dyDescent="0.25">
      <c r="A34" s="2"/>
      <c r="B34" s="15"/>
      <c r="C34" s="25"/>
      <c r="D34" s="25"/>
      <c r="E34" s="25"/>
      <c r="F34" s="25"/>
      <c r="G34" s="8"/>
    </row>
    <row r="35" spans="1:7" ht="15.75" x14ac:dyDescent="0.25">
      <c r="A35" s="9" t="s">
        <v>4</v>
      </c>
      <c r="C35" s="7"/>
      <c r="D35" s="7"/>
      <c r="E35" s="7"/>
      <c r="F35" s="7"/>
      <c r="G35" s="7"/>
    </row>
    <row r="36" spans="1:7" x14ac:dyDescent="0.25">
      <c r="A36" s="2" t="s">
        <v>26</v>
      </c>
      <c r="B36" s="4" t="s">
        <v>30</v>
      </c>
      <c r="C36" s="4">
        <v>2.76</v>
      </c>
      <c r="D36" s="4">
        <v>0.62</v>
      </c>
      <c r="E36" s="4">
        <v>19.079999999999998</v>
      </c>
      <c r="F36" s="4">
        <v>96.4</v>
      </c>
      <c r="G36" s="6" t="s">
        <v>10</v>
      </c>
    </row>
    <row r="37" spans="1:7" x14ac:dyDescent="0.25">
      <c r="A37" s="2" t="s">
        <v>62</v>
      </c>
      <c r="B37" s="4" t="s">
        <v>58</v>
      </c>
      <c r="C37" s="4">
        <v>17.329999999999998</v>
      </c>
      <c r="D37" s="4">
        <v>10.64</v>
      </c>
      <c r="E37" s="4">
        <v>25.94</v>
      </c>
      <c r="F37" s="4">
        <v>268.85000000000002</v>
      </c>
      <c r="G37" s="8"/>
    </row>
    <row r="38" spans="1:7" x14ac:dyDescent="0.25">
      <c r="A38" s="11" t="s">
        <v>25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20</v>
      </c>
    </row>
    <row r="39" spans="1:7" x14ac:dyDescent="0.25">
      <c r="A39" s="2" t="s">
        <v>54</v>
      </c>
      <c r="B39" s="4">
        <v>200</v>
      </c>
      <c r="C39" s="4">
        <v>5.6</v>
      </c>
      <c r="D39" s="4">
        <v>5</v>
      </c>
      <c r="E39" s="4">
        <v>9.4</v>
      </c>
      <c r="F39" s="4">
        <v>104</v>
      </c>
      <c r="G39" s="8" t="s">
        <v>20</v>
      </c>
    </row>
    <row r="40" spans="1:7" x14ac:dyDescent="0.25">
      <c r="A40" s="5"/>
      <c r="B40" s="28"/>
      <c r="C40" s="28"/>
      <c r="D40" s="28"/>
      <c r="E40" s="28"/>
      <c r="F40" s="28"/>
      <c r="G40" s="6"/>
    </row>
    <row r="41" spans="1:7" x14ac:dyDescent="0.25">
      <c r="A41" s="2"/>
      <c r="B41" s="18" t="s">
        <v>43</v>
      </c>
      <c r="C41" s="20">
        <f>SUM(C36:C40)</f>
        <v>25.97</v>
      </c>
      <c r="D41" s="20">
        <f t="shared" ref="D41:F41" si="4">SUM(D36:D40)</f>
        <v>24.509999999999998</v>
      </c>
      <c r="E41" s="20">
        <f t="shared" si="4"/>
        <v>54.499999999999993</v>
      </c>
      <c r="F41" s="20">
        <f t="shared" si="4"/>
        <v>544.94000000000005</v>
      </c>
      <c r="G41" s="8"/>
    </row>
    <row r="42" spans="1:7" x14ac:dyDescent="0.25">
      <c r="A42" s="2"/>
      <c r="C42" s="4"/>
      <c r="D42" s="4"/>
      <c r="E42" s="4"/>
      <c r="F42" s="4"/>
      <c r="G42" s="8"/>
    </row>
    <row r="44" spans="1:7" x14ac:dyDescent="0.25">
      <c r="A44" s="5" t="s">
        <v>11</v>
      </c>
      <c r="D44" s="10"/>
      <c r="E44" s="10"/>
      <c r="F44" t="s">
        <v>16</v>
      </c>
    </row>
    <row r="46" spans="1:7" x14ac:dyDescent="0.25">
      <c r="A46" s="5" t="s">
        <v>12</v>
      </c>
      <c r="D46" s="10"/>
      <c r="E46" s="10"/>
      <c r="F46" t="s">
        <v>15</v>
      </c>
    </row>
    <row r="48" spans="1:7" x14ac:dyDescent="0.25">
      <c r="A48" s="5" t="s">
        <v>13</v>
      </c>
    </row>
    <row r="49" spans="1:6" x14ac:dyDescent="0.25">
      <c r="A49" s="5" t="s">
        <v>14</v>
      </c>
      <c r="D49" s="10"/>
      <c r="E49" s="10"/>
      <c r="F49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A25" sqref="A25:G25"/>
    </sheetView>
  </sheetViews>
  <sheetFormatPr defaultRowHeight="15" x14ac:dyDescent="0.2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 x14ac:dyDescent="0.3">
      <c r="A1" s="34" t="s">
        <v>0</v>
      </c>
      <c r="B1" s="34"/>
      <c r="C1" s="34"/>
      <c r="D1" s="34"/>
      <c r="E1" s="34"/>
      <c r="F1" s="34"/>
      <c r="G1" s="34"/>
    </row>
    <row r="2" spans="1:11" x14ac:dyDescent="0.25">
      <c r="A2" s="1"/>
      <c r="B2" s="1"/>
      <c r="C2" s="1"/>
      <c r="D2" s="1"/>
    </row>
    <row r="3" spans="1:11" x14ac:dyDescent="0.25">
      <c r="A3" s="1"/>
      <c r="B3" s="1"/>
      <c r="C3" s="1"/>
      <c r="D3" s="1"/>
    </row>
    <row r="4" spans="1:11" x14ac:dyDescent="0.25">
      <c r="A4" s="1"/>
      <c r="B4" s="1"/>
      <c r="C4" s="1"/>
      <c r="D4" s="1"/>
    </row>
    <row r="5" spans="1:11" x14ac:dyDescent="0.25">
      <c r="A5" s="35" t="s">
        <v>76</v>
      </c>
      <c r="B5" s="36"/>
      <c r="C5" s="36"/>
      <c r="D5" s="36"/>
      <c r="E5" s="36"/>
      <c r="F5" s="36"/>
      <c r="G5" s="36"/>
    </row>
    <row r="7" spans="1:11" x14ac:dyDescent="0.25">
      <c r="I7" s="1"/>
    </row>
    <row r="9" spans="1:11" x14ac:dyDescent="0.25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1" ht="15.75" x14ac:dyDescent="0.25">
      <c r="A10" s="9" t="s">
        <v>1</v>
      </c>
    </row>
    <row r="11" spans="1:11" x14ac:dyDescent="0.25">
      <c r="A11" s="2" t="s">
        <v>28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1" x14ac:dyDescent="0.25">
      <c r="A12" s="2" t="s">
        <v>48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20</v>
      </c>
    </row>
    <row r="13" spans="1:11" x14ac:dyDescent="0.25">
      <c r="A13" s="2" t="s">
        <v>63</v>
      </c>
      <c r="B13" s="4" t="s">
        <v>64</v>
      </c>
      <c r="C13" s="4">
        <v>26.59</v>
      </c>
      <c r="D13" s="4">
        <v>19.77</v>
      </c>
      <c r="E13" s="4">
        <v>13.16</v>
      </c>
      <c r="F13" s="4">
        <v>336.91399999999999</v>
      </c>
      <c r="G13" s="8" t="s">
        <v>20</v>
      </c>
      <c r="K13" s="27"/>
    </row>
    <row r="14" spans="1:11" x14ac:dyDescent="0.25">
      <c r="A14" s="11" t="s">
        <v>29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11" x14ac:dyDescent="0.25">
      <c r="A15" s="11" t="s">
        <v>25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11" x14ac:dyDescent="0.25">
      <c r="B16" s="18" t="s">
        <v>43</v>
      </c>
      <c r="C16" s="20">
        <f t="shared" ref="C16:E16" si="0">SUM(C11:C15)</f>
        <v>33.53</v>
      </c>
      <c r="D16" s="20">
        <f t="shared" si="0"/>
        <v>34.78</v>
      </c>
      <c r="E16" s="20">
        <f t="shared" si="0"/>
        <v>30.519999999999996</v>
      </c>
      <c r="F16" s="20">
        <f>SUM(F11:F15)</f>
        <v>570.34400000000005</v>
      </c>
      <c r="G16" s="7"/>
    </row>
    <row r="17" spans="1:7" x14ac:dyDescent="0.25">
      <c r="C17" s="7"/>
      <c r="D17" s="7"/>
      <c r="E17" s="7"/>
      <c r="F17" s="7"/>
      <c r="G17" s="7"/>
    </row>
    <row r="18" spans="1:7" ht="15.75" x14ac:dyDescent="0.25">
      <c r="A18" s="9" t="s">
        <v>2</v>
      </c>
      <c r="C18" s="7"/>
      <c r="D18" s="7"/>
      <c r="E18" s="7"/>
      <c r="F18" s="7"/>
      <c r="G18" s="7"/>
    </row>
    <row r="19" spans="1:7" x14ac:dyDescent="0.25">
      <c r="A19" s="2" t="s">
        <v>26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7" x14ac:dyDescent="0.25">
      <c r="A20" s="2" t="s">
        <v>26</v>
      </c>
      <c r="B20" s="4" t="s">
        <v>30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10</v>
      </c>
    </row>
    <row r="21" spans="1:7" x14ac:dyDescent="0.25">
      <c r="A21" s="2" t="s">
        <v>95</v>
      </c>
      <c r="B21" s="4" t="s">
        <v>22</v>
      </c>
      <c r="C21" s="4">
        <v>5.33</v>
      </c>
      <c r="D21" s="4">
        <v>8.1300000000000008</v>
      </c>
      <c r="E21" s="4">
        <v>10.84</v>
      </c>
      <c r="F21" s="4">
        <v>137.85</v>
      </c>
      <c r="G21" s="8" t="s">
        <v>20</v>
      </c>
    </row>
    <row r="22" spans="1:7" x14ac:dyDescent="0.25">
      <c r="A22" s="2" t="s">
        <v>96</v>
      </c>
      <c r="B22" s="4" t="s">
        <v>23</v>
      </c>
      <c r="C22" s="4">
        <v>1.77</v>
      </c>
      <c r="D22" s="4">
        <v>6.13</v>
      </c>
      <c r="E22" s="4">
        <v>10.84</v>
      </c>
      <c r="F22" s="4">
        <v>104.89</v>
      </c>
      <c r="G22" s="8" t="s">
        <v>20</v>
      </c>
    </row>
    <row r="23" spans="1:7" x14ac:dyDescent="0.25">
      <c r="A23" s="2" t="s">
        <v>68</v>
      </c>
      <c r="B23" s="4">
        <v>100</v>
      </c>
      <c r="C23" s="4">
        <v>22.63</v>
      </c>
      <c r="D23" s="4">
        <v>28.31</v>
      </c>
      <c r="E23" s="4">
        <v>0.47</v>
      </c>
      <c r="F23" s="4">
        <v>347.13</v>
      </c>
      <c r="G23" s="8"/>
    </row>
    <row r="24" spans="1:7" x14ac:dyDescent="0.25">
      <c r="A24" s="2" t="s">
        <v>36</v>
      </c>
      <c r="B24" s="4">
        <v>150</v>
      </c>
      <c r="C24" s="4">
        <v>3.27</v>
      </c>
      <c r="D24" s="4">
        <v>2.84</v>
      </c>
      <c r="E24" s="4">
        <v>20.51</v>
      </c>
      <c r="F24" s="4">
        <v>120.62</v>
      </c>
      <c r="G24" s="8"/>
    </row>
    <row r="25" spans="1:7" x14ac:dyDescent="0.25">
      <c r="A25" s="2" t="s">
        <v>86</v>
      </c>
      <c r="B25" s="4">
        <v>50</v>
      </c>
      <c r="C25" s="4">
        <v>0.4</v>
      </c>
      <c r="D25" s="4"/>
      <c r="E25" s="4">
        <v>1.4</v>
      </c>
      <c r="F25" s="4">
        <v>7.5</v>
      </c>
      <c r="G25" s="8"/>
    </row>
    <row r="26" spans="1:7" x14ac:dyDescent="0.25">
      <c r="A26" s="2" t="s">
        <v>41</v>
      </c>
      <c r="B26" s="4">
        <v>200</v>
      </c>
      <c r="C26" s="4">
        <v>0.12</v>
      </c>
      <c r="D26" s="4"/>
      <c r="E26" s="4">
        <v>7.45</v>
      </c>
      <c r="F26" s="4">
        <v>30.28</v>
      </c>
      <c r="G26" s="8"/>
    </row>
    <row r="27" spans="1:7" x14ac:dyDescent="0.25">
      <c r="A27" s="2"/>
      <c r="B27" s="18" t="s">
        <v>44</v>
      </c>
      <c r="C27" s="20">
        <f>C20+C22+C23+C24+C26</f>
        <v>30.549999999999997</v>
      </c>
      <c r="D27" s="20">
        <f t="shared" ref="D27:F27" si="1">D20+D22+D23+D24+D26</f>
        <v>37.900000000000006</v>
      </c>
      <c r="E27" s="20">
        <f t="shared" si="1"/>
        <v>58.35</v>
      </c>
      <c r="F27" s="20">
        <f t="shared" si="1"/>
        <v>699.32</v>
      </c>
      <c r="G27" s="8"/>
    </row>
    <row r="28" spans="1:7" x14ac:dyDescent="0.25">
      <c r="A28" s="2"/>
      <c r="B28" s="18" t="s">
        <v>45</v>
      </c>
      <c r="C28" s="20">
        <f>C19+C21+C23+C24+C26</f>
        <v>36.39</v>
      </c>
      <c r="D28" s="20">
        <f t="shared" ref="D28:F28" si="2">D19+D21+D23+D24+D26</f>
        <v>40.36</v>
      </c>
      <c r="E28" s="20">
        <f t="shared" si="2"/>
        <v>74.400000000000006</v>
      </c>
      <c r="F28" s="20">
        <f t="shared" si="2"/>
        <v>813.32999999999993</v>
      </c>
      <c r="G28" s="8"/>
    </row>
    <row r="29" spans="1:7" ht="15.75" x14ac:dyDescent="0.25">
      <c r="A29" s="9" t="s">
        <v>3</v>
      </c>
      <c r="C29" s="7"/>
      <c r="D29" s="7"/>
      <c r="E29" s="7"/>
      <c r="F29" s="7"/>
      <c r="G29" s="7"/>
    </row>
    <row r="30" spans="1:7" x14ac:dyDescent="0.25">
      <c r="A30" s="2" t="s">
        <v>97</v>
      </c>
      <c r="B30" s="4" t="s">
        <v>37</v>
      </c>
      <c r="C30" s="4">
        <v>7.65</v>
      </c>
      <c r="D30" s="4">
        <v>5.63</v>
      </c>
      <c r="E30" s="4">
        <v>24.35</v>
      </c>
      <c r="F30" s="4">
        <v>181.43</v>
      </c>
      <c r="G30" s="8" t="s">
        <v>19</v>
      </c>
    </row>
    <row r="31" spans="1:7" x14ac:dyDescent="0.25">
      <c r="A31" s="2" t="s">
        <v>47</v>
      </c>
      <c r="B31" s="4">
        <v>200</v>
      </c>
      <c r="C31" s="4">
        <v>5.6</v>
      </c>
      <c r="D31" s="4">
        <v>4</v>
      </c>
      <c r="E31" s="4">
        <v>9.4</v>
      </c>
      <c r="F31" s="4">
        <v>96</v>
      </c>
      <c r="G31" s="8" t="s">
        <v>20</v>
      </c>
    </row>
    <row r="32" spans="1:7" x14ac:dyDescent="0.25">
      <c r="A32" s="2" t="s">
        <v>27</v>
      </c>
      <c r="B32" s="4">
        <v>100</v>
      </c>
      <c r="C32" s="4">
        <v>0.83</v>
      </c>
      <c r="D32" s="4">
        <v>0.36</v>
      </c>
      <c r="E32" s="4">
        <v>12.6</v>
      </c>
      <c r="F32" s="4">
        <v>56.99</v>
      </c>
      <c r="G32" s="8"/>
    </row>
    <row r="33" spans="1:7" x14ac:dyDescent="0.25">
      <c r="A33" s="2"/>
      <c r="B33" s="18" t="s">
        <v>43</v>
      </c>
      <c r="C33" s="20">
        <f>SUM(C30:C32)</f>
        <v>14.08</v>
      </c>
      <c r="D33" s="20">
        <f t="shared" ref="D33:F33" si="3">SUM(D30:D32)</f>
        <v>9.9899999999999984</v>
      </c>
      <c r="E33" s="20">
        <f t="shared" si="3"/>
        <v>46.35</v>
      </c>
      <c r="F33" s="20">
        <f t="shared" si="3"/>
        <v>334.42</v>
      </c>
      <c r="G33" s="8"/>
    </row>
    <row r="34" spans="1:7" ht="15.75" x14ac:dyDescent="0.25">
      <c r="A34" s="9" t="s">
        <v>4</v>
      </c>
      <c r="C34" s="7"/>
      <c r="D34" s="7"/>
      <c r="E34" s="7"/>
      <c r="F34" s="7"/>
      <c r="G34" s="7"/>
    </row>
    <row r="35" spans="1:7" x14ac:dyDescent="0.25">
      <c r="A35" s="2" t="s">
        <v>26</v>
      </c>
      <c r="B35" s="4" t="s">
        <v>30</v>
      </c>
      <c r="C35" s="4">
        <v>2.76</v>
      </c>
      <c r="D35" s="4">
        <v>0.62</v>
      </c>
      <c r="E35" s="4">
        <v>19.079999999999998</v>
      </c>
      <c r="F35" s="4">
        <v>96.4</v>
      </c>
      <c r="G35" s="6" t="s">
        <v>10</v>
      </c>
    </row>
    <row r="36" spans="1:7" x14ac:dyDescent="0.25">
      <c r="A36" s="2" t="s">
        <v>51</v>
      </c>
      <c r="B36" s="4">
        <v>200</v>
      </c>
      <c r="C36" s="4">
        <v>2.78</v>
      </c>
      <c r="D36" s="4">
        <v>19.059999999999999</v>
      </c>
      <c r="E36" s="4">
        <v>11.66</v>
      </c>
      <c r="F36" s="4">
        <v>229.22</v>
      </c>
      <c r="G36" s="8"/>
    </row>
    <row r="37" spans="1:7" x14ac:dyDescent="0.25">
      <c r="A37" s="11" t="s">
        <v>25</v>
      </c>
      <c r="B37" s="4">
        <v>10</v>
      </c>
      <c r="C37" s="4">
        <v>0.28000000000000003</v>
      </c>
      <c r="D37" s="4">
        <v>8.25</v>
      </c>
      <c r="E37" s="4">
        <v>0.08</v>
      </c>
      <c r="F37" s="4">
        <v>75.69</v>
      </c>
      <c r="G37" s="6" t="s">
        <v>20</v>
      </c>
    </row>
    <row r="38" spans="1:7" x14ac:dyDescent="0.25">
      <c r="A38" s="11" t="s">
        <v>29</v>
      </c>
      <c r="B38" s="4">
        <v>200</v>
      </c>
      <c r="C38" s="4"/>
      <c r="D38" s="4"/>
      <c r="E38" s="4">
        <v>7</v>
      </c>
      <c r="F38" s="4">
        <v>28</v>
      </c>
      <c r="G38" s="8"/>
    </row>
    <row r="39" spans="1:7" x14ac:dyDescent="0.25">
      <c r="A39" s="5" t="s">
        <v>52</v>
      </c>
      <c r="B39" s="28">
        <v>50</v>
      </c>
      <c r="C39" s="28">
        <v>8.75</v>
      </c>
      <c r="D39" s="28">
        <v>23</v>
      </c>
      <c r="E39" s="28">
        <v>1.2E-2</v>
      </c>
      <c r="F39" s="28">
        <v>190</v>
      </c>
      <c r="G39" s="6" t="s">
        <v>53</v>
      </c>
    </row>
    <row r="40" spans="1:7" x14ac:dyDescent="0.25">
      <c r="A40" s="2"/>
      <c r="B40" s="4"/>
      <c r="C40" s="4"/>
      <c r="D40" s="4"/>
      <c r="E40" s="4"/>
      <c r="F40" s="4"/>
      <c r="G40" s="8"/>
    </row>
    <row r="41" spans="1:7" x14ac:dyDescent="0.25">
      <c r="A41" s="2"/>
      <c r="B41" s="18" t="s">
        <v>43</v>
      </c>
      <c r="C41" s="20">
        <f>SUM(C35:C40)</f>
        <v>14.57</v>
      </c>
      <c r="D41" s="20">
        <f t="shared" ref="D41:F41" si="4">SUM(D35:D40)</f>
        <v>50.93</v>
      </c>
      <c r="E41" s="20">
        <f t="shared" si="4"/>
        <v>37.831999999999994</v>
      </c>
      <c r="F41" s="20">
        <f t="shared" si="4"/>
        <v>619.30999999999995</v>
      </c>
      <c r="G41" s="8"/>
    </row>
    <row r="42" spans="1:7" x14ac:dyDescent="0.25">
      <c r="A42" s="2"/>
      <c r="C42" s="4"/>
      <c r="D42" s="4"/>
      <c r="E42" s="4"/>
      <c r="F42" s="4"/>
      <c r="G42" s="8"/>
    </row>
    <row r="44" spans="1:7" x14ac:dyDescent="0.25">
      <c r="A44" s="5" t="s">
        <v>11</v>
      </c>
      <c r="D44" s="10"/>
      <c r="E44" s="10"/>
      <c r="F44" t="s">
        <v>16</v>
      </c>
    </row>
    <row r="46" spans="1:7" x14ac:dyDescent="0.25">
      <c r="A46" s="5" t="s">
        <v>12</v>
      </c>
      <c r="D46" s="10"/>
      <c r="E46" s="10"/>
      <c r="F46" t="s">
        <v>15</v>
      </c>
    </row>
    <row r="48" spans="1:7" x14ac:dyDescent="0.25">
      <c r="A48" s="5" t="s">
        <v>13</v>
      </c>
    </row>
    <row r="49" spans="1:6" x14ac:dyDescent="0.25">
      <c r="A49" s="5" t="s">
        <v>14</v>
      </c>
      <c r="D49" s="10"/>
      <c r="E49" s="10"/>
      <c r="F49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3" workbookViewId="0">
      <selection activeCell="A25" sqref="A25:G25"/>
    </sheetView>
  </sheetViews>
  <sheetFormatPr defaultRowHeight="15" x14ac:dyDescent="0.2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 x14ac:dyDescent="0.3">
      <c r="A1" s="34" t="s">
        <v>0</v>
      </c>
      <c r="B1" s="34"/>
      <c r="C1" s="34"/>
      <c r="D1" s="34"/>
      <c r="E1" s="34"/>
      <c r="F1" s="34"/>
      <c r="G1" s="34"/>
    </row>
    <row r="2" spans="1:17" x14ac:dyDescent="0.25">
      <c r="A2" s="1"/>
      <c r="B2" s="1"/>
      <c r="C2" s="1"/>
      <c r="D2" s="1"/>
    </row>
    <row r="3" spans="1:17" x14ac:dyDescent="0.25">
      <c r="A3" s="1"/>
      <c r="B3" s="1"/>
      <c r="C3" s="1"/>
      <c r="D3" s="1"/>
    </row>
    <row r="4" spans="1:17" x14ac:dyDescent="0.25">
      <c r="A4" s="1"/>
      <c r="B4" s="1"/>
      <c r="C4" s="1"/>
      <c r="D4" s="1"/>
    </row>
    <row r="5" spans="1:17" x14ac:dyDescent="0.25">
      <c r="A5" s="35" t="s">
        <v>77</v>
      </c>
      <c r="B5" s="36"/>
      <c r="C5" s="36"/>
      <c r="D5" s="36"/>
      <c r="E5" s="36"/>
      <c r="F5" s="36"/>
      <c r="G5" s="36"/>
    </row>
    <row r="7" spans="1:17" x14ac:dyDescent="0.25">
      <c r="I7" s="1"/>
    </row>
    <row r="9" spans="1:17" x14ac:dyDescent="0.25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7" ht="15.75" x14ac:dyDescent="0.25">
      <c r="A10" s="9" t="s">
        <v>1</v>
      </c>
    </row>
    <row r="11" spans="1:17" x14ac:dyDescent="0.25">
      <c r="A11" s="2" t="s">
        <v>28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7" x14ac:dyDescent="0.25">
      <c r="A12" s="2" t="s">
        <v>48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20</v>
      </c>
    </row>
    <row r="13" spans="1:17" x14ac:dyDescent="0.25">
      <c r="A13" s="2" t="s">
        <v>98</v>
      </c>
      <c r="B13" s="4" t="s">
        <v>39</v>
      </c>
      <c r="C13" s="4">
        <v>9.2200000000000006</v>
      </c>
      <c r="D13" s="4">
        <v>13.38</v>
      </c>
      <c r="E13" s="4">
        <v>41.44</v>
      </c>
      <c r="F13" s="4">
        <v>323.06</v>
      </c>
      <c r="G13" s="8" t="s">
        <v>19</v>
      </c>
    </row>
    <row r="14" spans="1:17" x14ac:dyDescent="0.25">
      <c r="A14" s="2" t="s">
        <v>25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17" x14ac:dyDescent="0.25">
      <c r="A15" s="11" t="s">
        <v>29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 x14ac:dyDescent="0.25">
      <c r="B16" s="18" t="s">
        <v>43</v>
      </c>
      <c r="C16" s="20">
        <f>SUM(C11:C15)</f>
        <v>16.16</v>
      </c>
      <c r="D16" s="20">
        <f>SUM(D11:D15)</f>
        <v>28.39</v>
      </c>
      <c r="E16" s="20">
        <f>SUM(E11:E15)</f>
        <v>58.8</v>
      </c>
      <c r="F16" s="20">
        <f>SUM(F11:F15)</f>
        <v>556.49</v>
      </c>
      <c r="G16" s="7"/>
      <c r="K16" s="2"/>
      <c r="L16" s="4"/>
      <c r="M16" s="4"/>
      <c r="N16" s="4"/>
      <c r="O16" s="4"/>
      <c r="P16" s="4"/>
      <c r="Q16" s="8"/>
    </row>
    <row r="17" spans="1:15" x14ac:dyDescent="0.25">
      <c r="C17" s="7"/>
      <c r="D17" s="7"/>
      <c r="E17" s="7"/>
      <c r="F17" s="7"/>
      <c r="G17" s="7"/>
    </row>
    <row r="18" spans="1:15" ht="15.75" x14ac:dyDescent="0.25">
      <c r="A18" s="9" t="s">
        <v>2</v>
      </c>
      <c r="C18" s="7"/>
      <c r="D18" s="7"/>
      <c r="E18" s="7"/>
      <c r="F18" s="7"/>
      <c r="G18" s="7"/>
    </row>
    <row r="19" spans="1:15" x14ac:dyDescent="0.25">
      <c r="A19" s="2" t="s">
        <v>26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15" x14ac:dyDescent="0.25">
      <c r="A20" s="2" t="s">
        <v>26</v>
      </c>
      <c r="B20" s="4" t="s">
        <v>30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10</v>
      </c>
    </row>
    <row r="21" spans="1:15" x14ac:dyDescent="0.25">
      <c r="A21" s="2" t="s">
        <v>46</v>
      </c>
      <c r="B21" s="4" t="s">
        <v>22</v>
      </c>
      <c r="C21" s="4">
        <v>5.37</v>
      </c>
      <c r="D21" s="4">
        <v>5.8</v>
      </c>
      <c r="E21" s="4">
        <v>8.09</v>
      </c>
      <c r="F21" s="4">
        <v>124.74</v>
      </c>
      <c r="G21" s="8" t="s">
        <v>20</v>
      </c>
    </row>
    <row r="22" spans="1:15" x14ac:dyDescent="0.25">
      <c r="A22" s="2" t="s">
        <v>99</v>
      </c>
      <c r="B22" s="4" t="s">
        <v>23</v>
      </c>
      <c r="C22" s="4">
        <v>1.81</v>
      </c>
      <c r="D22" s="4">
        <v>3.8</v>
      </c>
      <c r="E22" s="4">
        <v>8.09</v>
      </c>
      <c r="F22" s="4">
        <v>91.78</v>
      </c>
      <c r="G22" s="8" t="s">
        <v>20</v>
      </c>
      <c r="I22" s="2"/>
      <c r="J22" s="4"/>
      <c r="K22" s="4"/>
      <c r="L22" s="4"/>
      <c r="M22" s="4"/>
      <c r="N22" s="4"/>
      <c r="O22" s="8"/>
    </row>
    <row r="23" spans="1:15" x14ac:dyDescent="0.25">
      <c r="A23" s="2" t="s">
        <v>100</v>
      </c>
      <c r="B23" s="4" t="s">
        <v>101</v>
      </c>
      <c r="C23" s="4">
        <v>17.489999999999998</v>
      </c>
      <c r="D23" s="4">
        <v>27.67</v>
      </c>
      <c r="E23" s="4">
        <v>53.47</v>
      </c>
      <c r="F23" s="4">
        <v>532.87</v>
      </c>
      <c r="G23" s="8"/>
    </row>
    <row r="24" spans="1:15" x14ac:dyDescent="0.25">
      <c r="A24" s="2" t="s">
        <v>100</v>
      </c>
      <c r="B24" s="4" t="s">
        <v>102</v>
      </c>
      <c r="C24" s="4">
        <v>22.98</v>
      </c>
      <c r="D24" s="4">
        <v>34.869999999999997</v>
      </c>
      <c r="E24" s="4">
        <v>52.87</v>
      </c>
      <c r="F24" s="4">
        <v>617.03</v>
      </c>
      <c r="G24" s="8"/>
    </row>
    <row r="25" spans="1:15" x14ac:dyDescent="0.25">
      <c r="A25" s="2" t="s">
        <v>40</v>
      </c>
      <c r="B25" s="4">
        <v>50</v>
      </c>
      <c r="C25" s="4">
        <v>0.35</v>
      </c>
      <c r="D25" s="4">
        <v>0.15</v>
      </c>
      <c r="E25" s="4">
        <v>1.55</v>
      </c>
      <c r="F25" s="4">
        <v>9.5</v>
      </c>
      <c r="G25" s="8"/>
    </row>
    <row r="26" spans="1:15" x14ac:dyDescent="0.25">
      <c r="A26" s="2" t="s">
        <v>103</v>
      </c>
      <c r="B26" s="4">
        <v>200</v>
      </c>
      <c r="C26" s="4">
        <v>0.21</v>
      </c>
      <c r="D26" s="4">
        <v>0.15</v>
      </c>
      <c r="E26" s="4">
        <v>0.15</v>
      </c>
      <c r="F26" s="4">
        <v>58.59</v>
      </c>
      <c r="G26" s="8"/>
    </row>
    <row r="27" spans="1:15" x14ac:dyDescent="0.25">
      <c r="A27" s="2"/>
      <c r="B27" s="4"/>
      <c r="C27" s="4"/>
      <c r="D27" s="4"/>
      <c r="E27" s="4"/>
      <c r="F27" s="4"/>
      <c r="G27" s="8"/>
    </row>
    <row r="28" spans="1:15" x14ac:dyDescent="0.25">
      <c r="A28" s="2"/>
      <c r="B28" s="18" t="s">
        <v>44</v>
      </c>
      <c r="C28" s="20">
        <f>C20+C22+C23+C25+C26</f>
        <v>22.62</v>
      </c>
      <c r="D28" s="20">
        <f t="shared" ref="D28:F28" si="0">D20+D22+D23+D25+D26</f>
        <v>32.39</v>
      </c>
      <c r="E28" s="20">
        <f t="shared" si="0"/>
        <v>82.34</v>
      </c>
      <c r="F28" s="20">
        <f t="shared" si="0"/>
        <v>789.14</v>
      </c>
      <c r="G28" s="8"/>
    </row>
    <row r="29" spans="1:15" x14ac:dyDescent="0.25">
      <c r="A29" s="2"/>
      <c r="B29" s="18" t="s">
        <v>45</v>
      </c>
      <c r="C29" s="20">
        <f>C19+C21+C24+C25+C26</f>
        <v>33.950000000000003</v>
      </c>
      <c r="D29" s="20">
        <f t="shared" ref="D29:F29" si="1">D19+D21+D24+D25+D26</f>
        <v>42.05</v>
      </c>
      <c r="E29" s="20">
        <f t="shared" si="1"/>
        <v>97.79</v>
      </c>
      <c r="F29" s="20">
        <f t="shared" si="1"/>
        <v>987.31000000000006</v>
      </c>
      <c r="G29" s="8"/>
    </row>
    <row r="30" spans="1:15" ht="15.75" x14ac:dyDescent="0.25">
      <c r="A30" s="9" t="s">
        <v>3</v>
      </c>
      <c r="C30" s="7"/>
      <c r="D30" s="7"/>
      <c r="E30" s="7"/>
      <c r="F30" s="7"/>
      <c r="G30" s="7"/>
    </row>
    <row r="31" spans="1:15" x14ac:dyDescent="0.25">
      <c r="A31" s="2" t="s">
        <v>105</v>
      </c>
      <c r="B31" s="4">
        <v>45</v>
      </c>
      <c r="C31" s="4">
        <v>3.62</v>
      </c>
      <c r="D31" s="4">
        <v>4.42</v>
      </c>
      <c r="E31" s="4">
        <v>22.69</v>
      </c>
      <c r="F31" s="4">
        <v>145.03</v>
      </c>
      <c r="G31" s="8" t="s">
        <v>24</v>
      </c>
    </row>
    <row r="32" spans="1:15" x14ac:dyDescent="0.25">
      <c r="A32" s="2" t="s">
        <v>104</v>
      </c>
      <c r="B32" s="4">
        <v>200</v>
      </c>
      <c r="C32" s="4">
        <v>3.3</v>
      </c>
      <c r="D32" s="4">
        <v>2</v>
      </c>
      <c r="E32" s="4">
        <v>4.7</v>
      </c>
      <c r="F32" s="4">
        <v>50</v>
      </c>
      <c r="G32" s="8" t="s">
        <v>20</v>
      </c>
    </row>
    <row r="33" spans="1:7" x14ac:dyDescent="0.25">
      <c r="A33" s="2"/>
      <c r="B33" s="4"/>
      <c r="C33" s="4"/>
      <c r="D33" s="4"/>
      <c r="E33" s="4"/>
      <c r="F33" s="4"/>
      <c r="G33" s="6"/>
    </row>
    <row r="34" spans="1:7" x14ac:dyDescent="0.25">
      <c r="A34" s="2"/>
      <c r="B34" s="18" t="s">
        <v>43</v>
      </c>
      <c r="C34" s="20">
        <f>C31+C32+C33</f>
        <v>6.92</v>
      </c>
      <c r="D34" s="20">
        <f t="shared" ref="D34:F34" si="2">D31+D32+D33</f>
        <v>6.42</v>
      </c>
      <c r="E34" s="20">
        <f t="shared" si="2"/>
        <v>27.39</v>
      </c>
      <c r="F34" s="20">
        <f t="shared" si="2"/>
        <v>195.03</v>
      </c>
      <c r="G34" s="8"/>
    </row>
    <row r="35" spans="1:7" ht="15.75" x14ac:dyDescent="0.25">
      <c r="A35" s="9" t="s">
        <v>4</v>
      </c>
      <c r="C35" s="7"/>
      <c r="D35" s="7"/>
      <c r="E35" s="7"/>
      <c r="F35" s="7"/>
      <c r="G35" s="7"/>
    </row>
    <row r="36" spans="1:7" x14ac:dyDescent="0.25">
      <c r="A36" s="2" t="s">
        <v>26</v>
      </c>
      <c r="B36" s="4" t="s">
        <v>30</v>
      </c>
      <c r="C36" s="4">
        <v>2.76</v>
      </c>
      <c r="D36" s="4">
        <v>0.62</v>
      </c>
      <c r="E36" s="4">
        <v>19.079999999999998</v>
      </c>
      <c r="F36" s="4">
        <v>96.4</v>
      </c>
      <c r="G36" s="6" t="s">
        <v>10</v>
      </c>
    </row>
    <row r="37" spans="1:7" x14ac:dyDescent="0.25">
      <c r="A37" s="5" t="s">
        <v>106</v>
      </c>
      <c r="B37" s="28" t="s">
        <v>55</v>
      </c>
      <c r="C37" s="4">
        <v>18.88</v>
      </c>
      <c r="D37" s="4">
        <v>8.08</v>
      </c>
      <c r="E37" s="4">
        <v>17.059999999999999</v>
      </c>
      <c r="F37" s="4">
        <v>216.56</v>
      </c>
      <c r="G37" s="8"/>
    </row>
    <row r="38" spans="1:7" x14ac:dyDescent="0.25">
      <c r="A38" s="11" t="s">
        <v>25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20</v>
      </c>
    </row>
    <row r="39" spans="1:7" x14ac:dyDescent="0.25">
      <c r="A39" s="11" t="s">
        <v>29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 x14ac:dyDescent="0.25">
      <c r="A40" s="2"/>
      <c r="B40" s="4"/>
      <c r="C40" s="4"/>
      <c r="D40" s="4"/>
      <c r="E40" s="4"/>
      <c r="F40" s="4"/>
      <c r="G40" s="8"/>
    </row>
    <row r="41" spans="1:7" x14ac:dyDescent="0.25">
      <c r="A41" s="11"/>
      <c r="B41" s="4"/>
      <c r="C41" s="4"/>
      <c r="D41" s="4"/>
      <c r="E41" s="4"/>
      <c r="F41" s="4"/>
      <c r="G41" s="8"/>
    </row>
    <row r="42" spans="1:7" x14ac:dyDescent="0.25">
      <c r="B42" s="18" t="s">
        <v>43</v>
      </c>
      <c r="C42" s="20">
        <f>C36+C37+C38+C39+C40+C41</f>
        <v>21.92</v>
      </c>
      <c r="D42" s="20">
        <f t="shared" ref="D42:F42" si="3">D36+D37+D38+D39+D40+D41</f>
        <v>16.95</v>
      </c>
      <c r="E42" s="20">
        <f t="shared" si="3"/>
        <v>43.22</v>
      </c>
      <c r="F42" s="20">
        <f t="shared" si="3"/>
        <v>416.65000000000003</v>
      </c>
    </row>
    <row r="45" spans="1:7" x14ac:dyDescent="0.25">
      <c r="A45" s="5" t="s">
        <v>11</v>
      </c>
      <c r="D45" s="10"/>
      <c r="E45" s="10"/>
      <c r="F45" t="s">
        <v>16</v>
      </c>
    </row>
    <row r="47" spans="1:7" x14ac:dyDescent="0.25">
      <c r="A47" s="5" t="s">
        <v>12</v>
      </c>
      <c r="D47" s="10"/>
      <c r="E47" s="10"/>
      <c r="F47" t="s">
        <v>15</v>
      </c>
    </row>
    <row r="49" spans="1:6" x14ac:dyDescent="0.25">
      <c r="A49" s="5" t="s">
        <v>13</v>
      </c>
    </row>
    <row r="50" spans="1:6" x14ac:dyDescent="0.25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11" sqref="A11:G12"/>
    </sheetView>
  </sheetViews>
  <sheetFormatPr defaultRowHeight="15" x14ac:dyDescent="0.25"/>
  <cols>
    <col min="1" max="1" width="34.42578125" customWidth="1"/>
    <col min="2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 x14ac:dyDescent="0.3">
      <c r="A1" s="34" t="s">
        <v>0</v>
      </c>
      <c r="B1" s="34"/>
      <c r="C1" s="34"/>
      <c r="D1" s="34"/>
      <c r="E1" s="34"/>
      <c r="F1" s="34"/>
      <c r="G1" s="34"/>
    </row>
    <row r="2" spans="1:9" x14ac:dyDescent="0.25">
      <c r="A2" s="1"/>
      <c r="B2" s="1"/>
      <c r="C2" s="1"/>
      <c r="D2" s="1"/>
    </row>
    <row r="3" spans="1:9" x14ac:dyDescent="0.25">
      <c r="A3" s="1"/>
      <c r="B3" s="1"/>
      <c r="C3" s="1"/>
      <c r="D3" s="1"/>
    </row>
    <row r="4" spans="1:9" x14ac:dyDescent="0.25">
      <c r="A4" s="1"/>
      <c r="B4" s="1"/>
      <c r="C4" s="1"/>
      <c r="D4" s="1"/>
    </row>
    <row r="5" spans="1:9" x14ac:dyDescent="0.25">
      <c r="A5" s="35" t="s">
        <v>78</v>
      </c>
      <c r="B5" s="36"/>
      <c r="C5" s="36"/>
      <c r="D5" s="36"/>
      <c r="E5" s="36"/>
      <c r="F5" s="36"/>
      <c r="G5" s="36"/>
    </row>
    <row r="8" spans="1:9" x14ac:dyDescent="0.25">
      <c r="I8" s="1"/>
    </row>
    <row r="9" spans="1:9" x14ac:dyDescent="0.25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 x14ac:dyDescent="0.25">
      <c r="A10" s="9" t="s">
        <v>1</v>
      </c>
    </row>
    <row r="11" spans="1:9" x14ac:dyDescent="0.25">
      <c r="A11" s="2" t="s">
        <v>28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9" x14ac:dyDescent="0.25">
      <c r="A12" s="2" t="s">
        <v>48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20</v>
      </c>
    </row>
    <row r="13" spans="1:9" x14ac:dyDescent="0.25">
      <c r="A13" s="2" t="s">
        <v>38</v>
      </c>
      <c r="B13" s="4" t="s">
        <v>39</v>
      </c>
      <c r="C13" s="4">
        <v>8.15</v>
      </c>
      <c r="D13" s="4">
        <v>11.7</v>
      </c>
      <c r="E13" s="4">
        <v>45.53</v>
      </c>
      <c r="F13" s="4">
        <v>320.02</v>
      </c>
      <c r="G13" s="8" t="s">
        <v>20</v>
      </c>
    </row>
    <row r="14" spans="1:9" x14ac:dyDescent="0.25">
      <c r="A14" s="11" t="s">
        <v>29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9" x14ac:dyDescent="0.25">
      <c r="A15" s="2" t="s">
        <v>25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13" t="s">
        <v>20</v>
      </c>
    </row>
    <row r="16" spans="1:9" x14ac:dyDescent="0.25">
      <c r="B16" s="18" t="s">
        <v>43</v>
      </c>
      <c r="C16" s="20">
        <f>SUM(C11:C15)</f>
        <v>15.089999999999998</v>
      </c>
      <c r="D16" s="20">
        <f>SUM(D11:D15)</f>
        <v>26.71</v>
      </c>
      <c r="E16" s="20">
        <f>SUM(E11:E15)</f>
        <v>62.89</v>
      </c>
      <c r="F16" s="20">
        <f>SUM(F11:F15)</f>
        <v>553.45000000000005</v>
      </c>
      <c r="G16" s="8"/>
    </row>
    <row r="17" spans="1:7" x14ac:dyDescent="0.25">
      <c r="A17" s="11"/>
      <c r="B17" s="4"/>
      <c r="C17" s="4"/>
      <c r="D17" s="4"/>
      <c r="E17" s="4"/>
      <c r="F17" s="4"/>
      <c r="G17" s="8"/>
    </row>
    <row r="18" spans="1:7" ht="15.75" x14ac:dyDescent="0.25">
      <c r="A18" s="9" t="s">
        <v>2</v>
      </c>
      <c r="C18" s="7"/>
      <c r="D18" s="7"/>
      <c r="E18" s="7"/>
      <c r="F18" s="7"/>
      <c r="G18" s="7"/>
    </row>
    <row r="19" spans="1:7" x14ac:dyDescent="0.25">
      <c r="A19" s="2" t="s">
        <v>26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7" x14ac:dyDescent="0.25">
      <c r="A20" s="2" t="s">
        <v>26</v>
      </c>
      <c r="B20" s="4" t="s">
        <v>30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10</v>
      </c>
    </row>
    <row r="21" spans="1:7" x14ac:dyDescent="0.25">
      <c r="A21" s="2" t="s">
        <v>107</v>
      </c>
      <c r="B21" s="4" t="s">
        <v>22</v>
      </c>
      <c r="C21" s="4">
        <v>5.75</v>
      </c>
      <c r="D21" s="4">
        <v>7.02</v>
      </c>
      <c r="E21" s="4">
        <v>20.37</v>
      </c>
      <c r="F21" s="4">
        <v>167.66</v>
      </c>
      <c r="G21" s="8" t="s">
        <v>20</v>
      </c>
    </row>
    <row r="22" spans="1:7" x14ac:dyDescent="0.25">
      <c r="A22" s="2" t="s">
        <v>108</v>
      </c>
      <c r="B22" s="4" t="s">
        <v>23</v>
      </c>
      <c r="C22" s="4">
        <v>2.19</v>
      </c>
      <c r="D22" s="4">
        <v>5.0199999999999996</v>
      </c>
      <c r="E22" s="4">
        <v>20.37</v>
      </c>
      <c r="F22" s="4">
        <v>134.69999999999999</v>
      </c>
      <c r="G22" s="8" t="s">
        <v>20</v>
      </c>
    </row>
    <row r="23" spans="1:7" x14ac:dyDescent="0.25">
      <c r="A23" s="2" t="s">
        <v>109</v>
      </c>
      <c r="B23" s="4" t="s">
        <v>93</v>
      </c>
      <c r="C23" s="4">
        <v>25.14</v>
      </c>
      <c r="D23" s="4">
        <v>8.08</v>
      </c>
      <c r="E23" s="4">
        <v>8.1</v>
      </c>
      <c r="F23" s="4">
        <v>205.68</v>
      </c>
      <c r="G23" s="8" t="s">
        <v>42</v>
      </c>
    </row>
    <row r="24" spans="1:7" x14ac:dyDescent="0.25">
      <c r="A24" s="2" t="s">
        <v>110</v>
      </c>
      <c r="B24" s="4">
        <v>200</v>
      </c>
      <c r="C24" s="4">
        <v>3.59</v>
      </c>
      <c r="D24" s="4">
        <v>4.7699999999999996</v>
      </c>
      <c r="E24" s="4">
        <v>21.57</v>
      </c>
      <c r="F24" s="4">
        <v>143.52000000000001</v>
      </c>
      <c r="G24" s="8" t="s">
        <v>20</v>
      </c>
    </row>
    <row r="25" spans="1:7" x14ac:dyDescent="0.25">
      <c r="A25" s="2" t="s">
        <v>70</v>
      </c>
      <c r="B25" s="4">
        <v>200</v>
      </c>
      <c r="C25" s="4">
        <v>0.4</v>
      </c>
      <c r="D25" s="4"/>
      <c r="E25" s="4">
        <v>24.8</v>
      </c>
      <c r="F25" s="4">
        <v>104</v>
      </c>
      <c r="G25" s="8"/>
    </row>
    <row r="26" spans="1:7" x14ac:dyDescent="0.25">
      <c r="A26" s="2"/>
      <c r="B26" s="4"/>
      <c r="C26" s="4"/>
      <c r="D26" s="4"/>
      <c r="E26" s="4"/>
      <c r="F26" s="4"/>
      <c r="G26" s="8"/>
    </row>
    <row r="27" spans="1:7" x14ac:dyDescent="0.25">
      <c r="A27" s="2"/>
      <c r="B27" s="18" t="s">
        <v>44</v>
      </c>
      <c r="C27" s="20">
        <f>C20+C22+C23+C24+C25+C26</f>
        <v>34.08</v>
      </c>
      <c r="D27" s="20">
        <f t="shared" ref="D27:F27" si="0">D20+D22+D23+D24+D25+D26</f>
        <v>18.489999999999998</v>
      </c>
      <c r="E27" s="20">
        <f t="shared" si="0"/>
        <v>93.92</v>
      </c>
      <c r="F27" s="20">
        <f t="shared" si="0"/>
        <v>684.3</v>
      </c>
      <c r="G27" s="8"/>
    </row>
    <row r="28" spans="1:7" x14ac:dyDescent="0.25">
      <c r="A28" s="2"/>
      <c r="B28" s="18" t="s">
        <v>45</v>
      </c>
      <c r="C28" s="20">
        <f>C19+C21+C23+C24+C25+C26</f>
        <v>39.919999999999995</v>
      </c>
      <c r="D28" s="20">
        <f t="shared" ref="D28:F28" si="1">D19+D21+D23+D24+D25+D26</f>
        <v>20.95</v>
      </c>
      <c r="E28" s="20">
        <f t="shared" si="1"/>
        <v>109.97</v>
      </c>
      <c r="F28" s="20">
        <f t="shared" si="1"/>
        <v>798.31</v>
      </c>
      <c r="G28" s="8"/>
    </row>
    <row r="29" spans="1:7" x14ac:dyDescent="0.25">
      <c r="A29" s="2"/>
      <c r="C29" s="7"/>
      <c r="D29" s="7"/>
      <c r="E29" s="7"/>
      <c r="F29" s="7"/>
      <c r="G29" s="8"/>
    </row>
    <row r="30" spans="1:7" ht="15.75" x14ac:dyDescent="0.25">
      <c r="A30" s="9" t="s">
        <v>3</v>
      </c>
      <c r="C30" s="7"/>
      <c r="D30" s="7"/>
      <c r="E30" s="7"/>
      <c r="F30" s="7"/>
      <c r="G30" s="7"/>
    </row>
    <row r="31" spans="1:7" x14ac:dyDescent="0.25">
      <c r="A31" s="2" t="s">
        <v>111</v>
      </c>
      <c r="B31" s="4">
        <v>70</v>
      </c>
      <c r="C31" s="4">
        <v>4.9800000000000004</v>
      </c>
      <c r="D31" s="4">
        <v>4.71</v>
      </c>
      <c r="E31" s="4">
        <v>29.2</v>
      </c>
      <c r="F31" s="4">
        <v>179.1</v>
      </c>
      <c r="G31" s="8" t="s">
        <v>24</v>
      </c>
    </row>
    <row r="32" spans="1:7" x14ac:dyDescent="0.25">
      <c r="A32" s="2" t="s">
        <v>47</v>
      </c>
      <c r="B32" s="4">
        <v>200</v>
      </c>
      <c r="C32" s="4">
        <v>5.6</v>
      </c>
      <c r="D32" s="4">
        <v>4</v>
      </c>
      <c r="E32" s="4">
        <v>9.4</v>
      </c>
      <c r="F32" s="4">
        <v>96</v>
      </c>
      <c r="G32" s="8" t="s">
        <v>20</v>
      </c>
    </row>
    <row r="33" spans="1:7" x14ac:dyDescent="0.25">
      <c r="A33" s="2"/>
      <c r="B33" s="4"/>
      <c r="C33" s="4"/>
      <c r="D33" s="4"/>
      <c r="E33" s="4"/>
      <c r="F33" s="4"/>
      <c r="G33" s="6"/>
    </row>
    <row r="34" spans="1:7" x14ac:dyDescent="0.25">
      <c r="A34" s="2"/>
      <c r="B34" s="18" t="s">
        <v>43</v>
      </c>
      <c r="C34" s="20">
        <f>C31+C32+C33</f>
        <v>10.58</v>
      </c>
      <c r="D34" s="20">
        <f t="shared" ref="D34:F34" si="2">D31+D32+D33</f>
        <v>8.7100000000000009</v>
      </c>
      <c r="E34" s="20">
        <f t="shared" si="2"/>
        <v>38.6</v>
      </c>
      <c r="F34" s="20">
        <f t="shared" si="2"/>
        <v>275.10000000000002</v>
      </c>
      <c r="G34" s="8"/>
    </row>
    <row r="35" spans="1:7" ht="15.75" x14ac:dyDescent="0.25">
      <c r="A35" s="9" t="s">
        <v>4</v>
      </c>
      <c r="C35" s="7"/>
      <c r="D35" s="7"/>
      <c r="E35" s="7"/>
      <c r="F35" s="7"/>
      <c r="G35" s="7"/>
    </row>
    <row r="36" spans="1:7" x14ac:dyDescent="0.25">
      <c r="A36" s="2" t="s">
        <v>28</v>
      </c>
      <c r="B36" s="4">
        <v>20</v>
      </c>
      <c r="C36" s="4">
        <v>1.64</v>
      </c>
      <c r="D36" s="4">
        <v>0.42</v>
      </c>
      <c r="E36" s="4">
        <v>10.28</v>
      </c>
      <c r="F36" s="4">
        <v>52.6</v>
      </c>
      <c r="G36" s="6" t="s">
        <v>10</v>
      </c>
    </row>
    <row r="37" spans="1:7" x14ac:dyDescent="0.25">
      <c r="A37" s="32" t="s">
        <v>71</v>
      </c>
      <c r="B37" s="4" t="s">
        <v>72</v>
      </c>
      <c r="C37" s="4">
        <v>27.64</v>
      </c>
      <c r="D37" s="4">
        <v>10.220000000000001</v>
      </c>
      <c r="E37" s="4">
        <v>25.24</v>
      </c>
      <c r="F37" s="4">
        <v>303.47000000000003</v>
      </c>
      <c r="G37" s="8" t="s">
        <v>112</v>
      </c>
    </row>
    <row r="38" spans="1:7" x14ac:dyDescent="0.25">
      <c r="A38" s="11" t="s">
        <v>25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20</v>
      </c>
    </row>
    <row r="39" spans="1:7" x14ac:dyDescent="0.25">
      <c r="A39" s="11" t="s">
        <v>29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 x14ac:dyDescent="0.25">
      <c r="A40" s="2"/>
      <c r="B40" s="4"/>
      <c r="C40" s="4"/>
      <c r="D40" s="4"/>
      <c r="E40" s="4"/>
      <c r="F40" s="4"/>
      <c r="G40" s="8"/>
    </row>
    <row r="41" spans="1:7" x14ac:dyDescent="0.25">
      <c r="A41" s="2"/>
      <c r="B41" s="18" t="s">
        <v>43</v>
      </c>
      <c r="C41" s="20">
        <f>C36+C37+C38+C39+C40</f>
        <v>29.560000000000002</v>
      </c>
      <c r="D41" s="20">
        <f t="shared" ref="D41:F41" si="3">D36+D37+D38+D39+D40</f>
        <v>18.89</v>
      </c>
      <c r="E41" s="20">
        <f t="shared" si="3"/>
        <v>42.599999999999994</v>
      </c>
      <c r="F41" s="20">
        <f t="shared" si="3"/>
        <v>459.76000000000005</v>
      </c>
      <c r="G41" s="8"/>
    </row>
    <row r="44" spans="1:7" x14ac:dyDescent="0.25">
      <c r="A44" s="5" t="s">
        <v>11</v>
      </c>
      <c r="D44" s="10"/>
      <c r="E44" s="10"/>
      <c r="F44" t="s">
        <v>16</v>
      </c>
    </row>
    <row r="46" spans="1:7" x14ac:dyDescent="0.25">
      <c r="A46" s="5" t="s">
        <v>12</v>
      </c>
      <c r="D46" s="10"/>
      <c r="E46" s="10"/>
      <c r="F46" t="s">
        <v>15</v>
      </c>
    </row>
    <row r="48" spans="1:7" x14ac:dyDescent="0.25">
      <c r="A48" s="5" t="s">
        <v>13</v>
      </c>
    </row>
    <row r="49" spans="1:6" x14ac:dyDescent="0.25">
      <c r="A49" s="5" t="s">
        <v>14</v>
      </c>
      <c r="D49" s="10"/>
      <c r="E49" s="10"/>
      <c r="F49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9" workbookViewId="0">
      <selection activeCell="A37" sqref="A37:G37"/>
    </sheetView>
  </sheetViews>
  <sheetFormatPr defaultRowHeight="15" x14ac:dyDescent="0.2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 x14ac:dyDescent="0.3">
      <c r="A1" s="34" t="s">
        <v>0</v>
      </c>
      <c r="B1" s="34"/>
      <c r="C1" s="34"/>
      <c r="D1" s="34"/>
      <c r="E1" s="34"/>
      <c r="F1" s="34"/>
      <c r="G1" s="34"/>
    </row>
    <row r="2" spans="1:9" x14ac:dyDescent="0.25">
      <c r="A2" s="1"/>
      <c r="B2" s="1"/>
      <c r="C2" s="1"/>
      <c r="D2" s="1"/>
    </row>
    <row r="3" spans="1:9" x14ac:dyDescent="0.25">
      <c r="A3" s="1"/>
      <c r="B3" s="1"/>
      <c r="C3" s="1"/>
      <c r="D3" s="1"/>
    </row>
    <row r="4" spans="1:9" x14ac:dyDescent="0.25">
      <c r="A4" s="1"/>
      <c r="B4" s="1"/>
      <c r="C4" s="1"/>
      <c r="D4" s="1"/>
    </row>
    <row r="5" spans="1:9" x14ac:dyDescent="0.25">
      <c r="A5" s="35" t="s">
        <v>79</v>
      </c>
      <c r="B5" s="36"/>
      <c r="C5" s="36"/>
      <c r="D5" s="36"/>
      <c r="E5" s="36"/>
      <c r="F5" s="36"/>
      <c r="G5" s="36"/>
    </row>
    <row r="8" spans="1:9" x14ac:dyDescent="0.25">
      <c r="I8" s="1"/>
    </row>
    <row r="10" spans="1:9" x14ac:dyDescent="0.25">
      <c r="B10" s="3" t="s">
        <v>18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</row>
    <row r="11" spans="1:9" ht="15.75" x14ac:dyDescent="0.25">
      <c r="A11" s="9" t="s">
        <v>1</v>
      </c>
    </row>
    <row r="12" spans="1:9" x14ac:dyDescent="0.25">
      <c r="A12" s="2" t="s">
        <v>28</v>
      </c>
      <c r="B12" s="4">
        <v>20</v>
      </c>
      <c r="C12" s="4">
        <v>1.64</v>
      </c>
      <c r="D12" s="4">
        <v>0.42</v>
      </c>
      <c r="E12" s="4">
        <v>10.28</v>
      </c>
      <c r="F12" s="4">
        <v>52.6</v>
      </c>
      <c r="G12" s="6" t="s">
        <v>10</v>
      </c>
    </row>
    <row r="13" spans="1:9" x14ac:dyDescent="0.25">
      <c r="A13" s="2" t="s">
        <v>48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20</v>
      </c>
    </row>
    <row r="14" spans="1:9" x14ac:dyDescent="0.25">
      <c r="A14" s="2" t="s">
        <v>25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 x14ac:dyDescent="0.25">
      <c r="A15" s="2" t="s">
        <v>114</v>
      </c>
      <c r="B15" s="4">
        <v>200</v>
      </c>
      <c r="C15" s="4">
        <v>2.8</v>
      </c>
      <c r="D15" s="4">
        <v>2</v>
      </c>
      <c r="E15" s="4">
        <v>4.71</v>
      </c>
      <c r="F15" s="4">
        <v>76</v>
      </c>
      <c r="G15" s="8" t="s">
        <v>20</v>
      </c>
    </row>
    <row r="16" spans="1:9" x14ac:dyDescent="0.25">
      <c r="A16" s="2" t="s">
        <v>113</v>
      </c>
      <c r="B16" s="4">
        <v>200</v>
      </c>
      <c r="C16" s="4">
        <v>6.32</v>
      </c>
      <c r="D16" s="4">
        <v>10.49</v>
      </c>
      <c r="E16" s="4">
        <v>38.46</v>
      </c>
      <c r="F16" s="4">
        <v>273.49</v>
      </c>
      <c r="G16" s="8" t="s">
        <v>19</v>
      </c>
    </row>
    <row r="17" spans="1:7" x14ac:dyDescent="0.25">
      <c r="A17" s="11"/>
      <c r="B17" s="18" t="s">
        <v>43</v>
      </c>
      <c r="C17" s="20">
        <f>SUM(C12:C16)</f>
        <v>16.059999999999999</v>
      </c>
      <c r="D17" s="20">
        <f t="shared" ref="D17:F17" si="0">SUM(D12:D16)</f>
        <v>27.5</v>
      </c>
      <c r="E17" s="20">
        <f t="shared" si="0"/>
        <v>53.53</v>
      </c>
      <c r="F17" s="20">
        <f t="shared" si="0"/>
        <v>554.92000000000007</v>
      </c>
      <c r="G17" s="8"/>
    </row>
    <row r="18" spans="1:7" x14ac:dyDescent="0.25">
      <c r="B18" s="7"/>
      <c r="C18" s="7"/>
      <c r="D18" s="7"/>
      <c r="E18" s="7"/>
      <c r="F18" s="7"/>
      <c r="G18" s="7"/>
    </row>
    <row r="19" spans="1:7" ht="15.75" x14ac:dyDescent="0.25">
      <c r="A19" s="9" t="s">
        <v>2</v>
      </c>
      <c r="C19" s="7"/>
      <c r="D19" s="7"/>
      <c r="E19" s="7"/>
      <c r="F19" s="7"/>
      <c r="G19" s="7"/>
    </row>
    <row r="20" spans="1:7" x14ac:dyDescent="0.25">
      <c r="A20" s="2" t="s">
        <v>26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7" x14ac:dyDescent="0.25">
      <c r="A21" s="2" t="s">
        <v>115</v>
      </c>
      <c r="B21" s="4" t="s">
        <v>22</v>
      </c>
      <c r="C21" s="4">
        <v>4.8899999999999997</v>
      </c>
      <c r="D21" s="4">
        <v>7.91</v>
      </c>
      <c r="E21" s="4">
        <v>6.61</v>
      </c>
      <c r="F21" s="4">
        <v>116.19</v>
      </c>
      <c r="G21" s="8" t="s">
        <v>20</v>
      </c>
    </row>
    <row r="22" spans="1:7" x14ac:dyDescent="0.25">
      <c r="A22" s="5" t="s">
        <v>116</v>
      </c>
      <c r="B22" s="4" t="s">
        <v>93</v>
      </c>
      <c r="C22" s="4">
        <v>33.65</v>
      </c>
      <c r="D22" s="4">
        <v>12.89</v>
      </c>
      <c r="E22" s="4">
        <v>4.57</v>
      </c>
      <c r="F22" s="4">
        <v>268.75</v>
      </c>
      <c r="G22" s="8" t="s">
        <v>10</v>
      </c>
    </row>
    <row r="23" spans="1:7" x14ac:dyDescent="0.25">
      <c r="A23" s="2" t="s">
        <v>117</v>
      </c>
      <c r="B23" s="4">
        <v>150</v>
      </c>
      <c r="C23" s="4">
        <v>9.11</v>
      </c>
      <c r="D23" s="4">
        <v>6.95</v>
      </c>
      <c r="E23" s="4">
        <v>49.37</v>
      </c>
      <c r="F23" s="4">
        <v>296.14999999999998</v>
      </c>
      <c r="G23" s="8"/>
    </row>
    <row r="24" spans="1:7" x14ac:dyDescent="0.25">
      <c r="A24" s="2" t="s">
        <v>86</v>
      </c>
      <c r="B24" s="4">
        <v>50</v>
      </c>
      <c r="C24" s="4">
        <v>0.4</v>
      </c>
      <c r="D24" s="4"/>
      <c r="E24" s="4">
        <v>1.4</v>
      </c>
      <c r="F24" s="4">
        <v>7.5</v>
      </c>
      <c r="G24" s="8"/>
    </row>
    <row r="25" spans="1:7" x14ac:dyDescent="0.25">
      <c r="A25" s="2" t="s">
        <v>69</v>
      </c>
      <c r="B25" s="4">
        <v>200</v>
      </c>
      <c r="C25" s="4">
        <v>0.24</v>
      </c>
      <c r="D25" s="4">
        <v>0.05</v>
      </c>
      <c r="E25" s="4">
        <v>12.3</v>
      </c>
      <c r="F25" s="4">
        <v>50.58</v>
      </c>
      <c r="G25" s="8"/>
    </row>
    <row r="26" spans="1:7" x14ac:dyDescent="0.25">
      <c r="A26" s="2"/>
      <c r="B26" s="18" t="s">
        <v>43</v>
      </c>
      <c r="C26" s="20">
        <f>SUM(C20:C25)</f>
        <v>53.33</v>
      </c>
      <c r="D26" s="20">
        <f t="shared" ref="D26:F26" si="1">SUM(D20:D25)</f>
        <v>28.880000000000003</v>
      </c>
      <c r="E26" s="20">
        <f t="shared" si="1"/>
        <v>109.38000000000001</v>
      </c>
      <c r="F26" s="20">
        <f t="shared" si="1"/>
        <v>916.62</v>
      </c>
      <c r="G26" s="8"/>
    </row>
    <row r="27" spans="1:7" x14ac:dyDescent="0.25">
      <c r="A27" s="2"/>
      <c r="C27" s="7"/>
      <c r="D27" s="7"/>
      <c r="E27" s="7"/>
      <c r="F27" s="7"/>
      <c r="G27" s="8"/>
    </row>
    <row r="28" spans="1:7" ht="15.75" x14ac:dyDescent="0.25">
      <c r="A28" s="9" t="s">
        <v>3</v>
      </c>
      <c r="C28" s="7"/>
      <c r="D28" s="7"/>
      <c r="E28" s="7"/>
      <c r="F28" s="7"/>
      <c r="G28" s="7"/>
    </row>
    <row r="29" spans="1:7" x14ac:dyDescent="0.25">
      <c r="A29" s="2" t="s">
        <v>118</v>
      </c>
      <c r="B29" s="4" t="s">
        <v>55</v>
      </c>
      <c r="C29" s="4">
        <v>8.6999999999999993</v>
      </c>
      <c r="D29" s="4">
        <v>3.6</v>
      </c>
      <c r="E29" s="4">
        <v>48.55</v>
      </c>
      <c r="F29" s="4">
        <v>263</v>
      </c>
      <c r="G29" s="8" t="s">
        <v>20</v>
      </c>
    </row>
    <row r="30" spans="1:7" x14ac:dyDescent="0.25">
      <c r="A30" s="2" t="s">
        <v>27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9"/>
    </row>
    <row r="31" spans="1:7" x14ac:dyDescent="0.25">
      <c r="A31" s="2"/>
      <c r="B31" s="4"/>
      <c r="C31" s="4"/>
      <c r="D31" s="4"/>
      <c r="E31" s="4"/>
      <c r="F31" s="4"/>
      <c r="G31" s="8"/>
    </row>
    <row r="32" spans="1:7" x14ac:dyDescent="0.25">
      <c r="A32" s="2"/>
      <c r="B32" s="18" t="s">
        <v>43</v>
      </c>
      <c r="C32" s="20">
        <f>SUM(C29:C31)</f>
        <v>9.5299999999999994</v>
      </c>
      <c r="D32" s="20">
        <f t="shared" ref="D32:F32" si="2">SUM(D29:D31)</f>
        <v>3.96</v>
      </c>
      <c r="E32" s="20">
        <f t="shared" si="2"/>
        <v>61.15</v>
      </c>
      <c r="F32" s="20">
        <f t="shared" si="2"/>
        <v>319.99</v>
      </c>
      <c r="G32" s="8"/>
    </row>
    <row r="33" spans="1:7" ht="15.75" x14ac:dyDescent="0.25">
      <c r="A33" s="9" t="s">
        <v>4</v>
      </c>
      <c r="C33" s="7"/>
      <c r="D33" s="7"/>
      <c r="E33" s="7"/>
      <c r="F33" s="7"/>
      <c r="G33" s="7"/>
    </row>
    <row r="34" spans="1:7" x14ac:dyDescent="0.25">
      <c r="A34" s="2" t="s">
        <v>26</v>
      </c>
      <c r="B34" s="4" t="s">
        <v>30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10</v>
      </c>
    </row>
    <row r="35" spans="1:7" x14ac:dyDescent="0.25">
      <c r="A35" s="2" t="s">
        <v>25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 x14ac:dyDescent="0.25">
      <c r="A36" s="2" t="s">
        <v>29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 x14ac:dyDescent="0.25">
      <c r="A37" s="2" t="s">
        <v>119</v>
      </c>
      <c r="B37" s="4">
        <v>200</v>
      </c>
      <c r="C37" s="4">
        <v>5.8630000000000004</v>
      </c>
      <c r="D37" s="4">
        <v>17.7</v>
      </c>
      <c r="E37" s="4">
        <v>46.088000000000001</v>
      </c>
      <c r="F37" s="4">
        <v>367.1</v>
      </c>
      <c r="G37" s="8"/>
    </row>
    <row r="38" spans="1:7" x14ac:dyDescent="0.25">
      <c r="A38" s="2"/>
      <c r="B38" s="4"/>
      <c r="C38" s="4"/>
      <c r="D38" s="4"/>
      <c r="E38" s="4"/>
      <c r="F38" s="4"/>
      <c r="G38" s="8"/>
    </row>
    <row r="39" spans="1:7" x14ac:dyDescent="0.25">
      <c r="A39" s="2"/>
      <c r="B39" s="18" t="s">
        <v>43</v>
      </c>
      <c r="C39" s="20">
        <f>SUM(C34:C38)</f>
        <v>8.9030000000000005</v>
      </c>
      <c r="D39" s="20">
        <f t="shared" ref="D39:F39" si="3">SUM(D34:D38)</f>
        <v>26.57</v>
      </c>
      <c r="E39" s="20">
        <f t="shared" si="3"/>
        <v>72.24799999999999</v>
      </c>
      <c r="F39" s="20">
        <f t="shared" si="3"/>
        <v>567.19000000000005</v>
      </c>
      <c r="G39" s="8"/>
    </row>
    <row r="40" spans="1:7" x14ac:dyDescent="0.25">
      <c r="A40" s="2"/>
      <c r="B40" s="4"/>
      <c r="C40" s="4"/>
      <c r="D40" s="4"/>
      <c r="E40" s="4"/>
      <c r="F40" s="4"/>
      <c r="G40" s="8"/>
    </row>
    <row r="41" spans="1:7" x14ac:dyDescent="0.25">
      <c r="A41" s="2"/>
      <c r="B41" s="4"/>
      <c r="C41" s="4"/>
      <c r="D41" s="4"/>
      <c r="E41" s="4"/>
      <c r="F41" s="4"/>
      <c r="G41" s="8"/>
    </row>
    <row r="42" spans="1:7" x14ac:dyDescent="0.25">
      <c r="A42" s="2"/>
      <c r="B42" s="4"/>
      <c r="C42" s="4"/>
      <c r="D42" s="4"/>
      <c r="E42" s="4"/>
      <c r="F42" s="4"/>
      <c r="G42" s="8"/>
    </row>
    <row r="44" spans="1:7" x14ac:dyDescent="0.25">
      <c r="A44" s="5" t="s">
        <v>11</v>
      </c>
      <c r="D44" s="10"/>
      <c r="E44" s="10"/>
      <c r="F44" t="s">
        <v>16</v>
      </c>
    </row>
    <row r="46" spans="1:7" x14ac:dyDescent="0.25">
      <c r="A46" s="5" t="s">
        <v>12</v>
      </c>
      <c r="D46" s="10"/>
      <c r="E46" s="10"/>
      <c r="F46" t="s">
        <v>15</v>
      </c>
    </row>
    <row r="48" spans="1:7" x14ac:dyDescent="0.25">
      <c r="A48" s="5" t="s">
        <v>13</v>
      </c>
    </row>
    <row r="49" spans="1:6" x14ac:dyDescent="0.25">
      <c r="A49" s="5" t="s">
        <v>14</v>
      </c>
      <c r="D49" s="10"/>
      <c r="E49" s="10"/>
      <c r="F49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10" workbookViewId="0">
      <selection activeCell="A37" sqref="A37"/>
    </sheetView>
  </sheetViews>
  <sheetFormatPr defaultRowHeight="15" x14ac:dyDescent="0.2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 x14ac:dyDescent="0.3">
      <c r="A1" s="34" t="s">
        <v>0</v>
      </c>
      <c r="B1" s="34"/>
      <c r="C1" s="34"/>
      <c r="D1" s="34"/>
      <c r="E1" s="34"/>
      <c r="F1" s="34"/>
      <c r="G1" s="34"/>
    </row>
    <row r="2" spans="1:9" x14ac:dyDescent="0.25">
      <c r="A2" s="1"/>
      <c r="B2" s="1"/>
      <c r="C2" s="1"/>
      <c r="D2" s="1"/>
    </row>
    <row r="3" spans="1:9" x14ac:dyDescent="0.25">
      <c r="A3" s="1"/>
      <c r="B3" s="1"/>
      <c r="C3" s="1"/>
      <c r="D3" s="1"/>
    </row>
    <row r="4" spans="1:9" x14ac:dyDescent="0.25">
      <c r="A4" s="1"/>
      <c r="B4" s="1"/>
      <c r="C4" s="1"/>
      <c r="D4" s="1"/>
    </row>
    <row r="5" spans="1:9" x14ac:dyDescent="0.25">
      <c r="A5" s="35" t="s">
        <v>80</v>
      </c>
      <c r="B5" s="36"/>
      <c r="C5" s="36"/>
      <c r="D5" s="36"/>
      <c r="E5" s="36"/>
      <c r="F5" s="36"/>
      <c r="G5" s="36"/>
    </row>
    <row r="8" spans="1:9" x14ac:dyDescent="0.25">
      <c r="I8" s="1"/>
    </row>
    <row r="9" spans="1:9" x14ac:dyDescent="0.25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 x14ac:dyDescent="0.25">
      <c r="A10" s="9" t="s">
        <v>1</v>
      </c>
    </row>
    <row r="11" spans="1:9" x14ac:dyDescent="0.25">
      <c r="A11" s="2" t="s">
        <v>26</v>
      </c>
      <c r="B11" s="4" t="s">
        <v>30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9" x14ac:dyDescent="0.25">
      <c r="A12" s="33" t="s">
        <v>67</v>
      </c>
      <c r="B12" s="4">
        <v>130</v>
      </c>
      <c r="C12" s="31">
        <v>20.309999999999999</v>
      </c>
      <c r="D12" s="31">
        <v>28.39</v>
      </c>
      <c r="E12" s="31">
        <v>0.92</v>
      </c>
      <c r="F12" s="31">
        <v>340.43</v>
      </c>
      <c r="G12" s="8" t="s">
        <v>49</v>
      </c>
    </row>
    <row r="13" spans="1:9" x14ac:dyDescent="0.25">
      <c r="A13" s="11" t="s">
        <v>29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 x14ac:dyDescent="0.25">
      <c r="A14" s="2" t="s">
        <v>25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 x14ac:dyDescent="0.25">
      <c r="A15" s="2" t="s">
        <v>40</v>
      </c>
      <c r="B15" s="4">
        <v>50</v>
      </c>
      <c r="C15" s="4">
        <v>0.35</v>
      </c>
      <c r="D15" s="4">
        <v>0.15</v>
      </c>
      <c r="E15" s="4">
        <v>1.55</v>
      </c>
      <c r="F15" s="4">
        <v>9.5</v>
      </c>
      <c r="G15" s="8"/>
    </row>
    <row r="16" spans="1:9" x14ac:dyDescent="0.25">
      <c r="A16" s="2"/>
      <c r="B16" s="4"/>
      <c r="C16" s="4"/>
      <c r="D16" s="4"/>
      <c r="E16" s="4"/>
      <c r="F16" s="4"/>
      <c r="G16" s="6"/>
    </row>
    <row r="17" spans="1:7" x14ac:dyDescent="0.25">
      <c r="B17" s="18" t="s">
        <v>43</v>
      </c>
      <c r="C17" s="21">
        <f>SUM(C11:C15)</f>
        <v>23.700000000000003</v>
      </c>
      <c r="D17" s="21">
        <f t="shared" ref="D17:F17" si="0">SUM(D11:D15)</f>
        <v>37.410000000000004</v>
      </c>
      <c r="E17" s="21">
        <f t="shared" si="0"/>
        <v>28.63</v>
      </c>
      <c r="F17" s="21">
        <f t="shared" si="0"/>
        <v>550.02</v>
      </c>
      <c r="G17" s="8"/>
    </row>
    <row r="18" spans="1:7" x14ac:dyDescent="0.25">
      <c r="A18" s="11"/>
      <c r="B18" s="4"/>
      <c r="C18" s="4"/>
      <c r="D18" s="4"/>
      <c r="E18" s="4"/>
      <c r="F18" s="4"/>
      <c r="G18" s="8"/>
    </row>
    <row r="19" spans="1:7" x14ac:dyDescent="0.25">
      <c r="B19" s="7"/>
      <c r="C19" s="7"/>
      <c r="D19" s="7"/>
      <c r="E19" s="7"/>
      <c r="F19" s="7"/>
      <c r="G19" s="7"/>
    </row>
    <row r="20" spans="1:7" ht="15.75" x14ac:dyDescent="0.25">
      <c r="A20" s="9" t="s">
        <v>2</v>
      </c>
      <c r="C20" s="7"/>
      <c r="D20" s="7"/>
      <c r="E20" s="7"/>
      <c r="F20" s="7"/>
      <c r="G20" s="7"/>
    </row>
    <row r="21" spans="1:7" x14ac:dyDescent="0.25">
      <c r="A21" s="2" t="s">
        <v>26</v>
      </c>
      <c r="B21" s="4" t="s">
        <v>21</v>
      </c>
      <c r="C21" s="4">
        <v>5.04</v>
      </c>
      <c r="D21" s="4">
        <v>1.08</v>
      </c>
      <c r="E21" s="4">
        <v>35.130000000000003</v>
      </c>
      <c r="F21" s="4">
        <v>177.45</v>
      </c>
      <c r="G21" s="6" t="s">
        <v>10</v>
      </c>
    </row>
    <row r="22" spans="1:7" x14ac:dyDescent="0.25">
      <c r="A22" s="2" t="s">
        <v>120</v>
      </c>
      <c r="B22" s="4">
        <v>250</v>
      </c>
      <c r="C22" s="4">
        <v>5.97</v>
      </c>
      <c r="D22" s="4">
        <v>7.3</v>
      </c>
      <c r="E22" s="4">
        <v>21.59</v>
      </c>
      <c r="F22" s="4">
        <v>176.3</v>
      </c>
      <c r="G22" s="8" t="s">
        <v>19</v>
      </c>
    </row>
    <row r="23" spans="1:7" x14ac:dyDescent="0.25">
      <c r="A23" s="5" t="s">
        <v>121</v>
      </c>
      <c r="B23" s="28" t="s">
        <v>58</v>
      </c>
      <c r="C23" s="4">
        <v>15.76</v>
      </c>
      <c r="D23" s="4">
        <v>19.309999999999999</v>
      </c>
      <c r="E23" s="4">
        <v>39.94</v>
      </c>
      <c r="F23" s="4">
        <v>396.63</v>
      </c>
      <c r="G23" s="8" t="s">
        <v>35</v>
      </c>
    </row>
    <row r="24" spans="1:7" x14ac:dyDescent="0.25">
      <c r="A24" s="2" t="s">
        <v>122</v>
      </c>
      <c r="B24" s="4">
        <v>100</v>
      </c>
      <c r="C24" s="4">
        <v>1.35</v>
      </c>
      <c r="D24" s="4">
        <v>4.88</v>
      </c>
      <c r="E24" s="4">
        <v>6.14</v>
      </c>
      <c r="F24" s="4">
        <v>73.790000000000006</v>
      </c>
      <c r="G24" s="8"/>
    </row>
    <row r="25" spans="1:7" x14ac:dyDescent="0.25">
      <c r="A25" s="2" t="s">
        <v>123</v>
      </c>
      <c r="B25" s="4">
        <v>200</v>
      </c>
      <c r="C25" s="4"/>
      <c r="D25" s="4"/>
      <c r="E25" s="4">
        <v>7</v>
      </c>
      <c r="F25" s="4">
        <v>72</v>
      </c>
      <c r="G25" s="8"/>
    </row>
    <row r="26" spans="1:7" x14ac:dyDescent="0.25">
      <c r="A26" s="2"/>
      <c r="B26" s="4"/>
      <c r="C26" s="4"/>
      <c r="D26" s="4"/>
      <c r="E26" s="4"/>
      <c r="F26" s="4"/>
      <c r="G26" s="8"/>
    </row>
    <row r="27" spans="1:7" x14ac:dyDescent="0.25">
      <c r="A27" s="2"/>
      <c r="B27" s="18" t="s">
        <v>43</v>
      </c>
      <c r="C27" s="20">
        <f>SUM(C21:C26)</f>
        <v>28.12</v>
      </c>
      <c r="D27" s="20">
        <f>SUM(D21:D26)</f>
        <v>32.57</v>
      </c>
      <c r="E27" s="20">
        <f>SUM(E21:E26)</f>
        <v>109.8</v>
      </c>
      <c r="F27" s="20">
        <f>SUM(F21:F26)</f>
        <v>896.17</v>
      </c>
      <c r="G27" s="8"/>
    </row>
    <row r="28" spans="1:7" x14ac:dyDescent="0.25">
      <c r="A28" s="2"/>
      <c r="C28" s="7"/>
      <c r="D28" s="7"/>
      <c r="E28" s="7"/>
      <c r="F28" s="7"/>
      <c r="G28" s="8"/>
    </row>
    <row r="29" spans="1:7" ht="15.75" x14ac:dyDescent="0.25">
      <c r="A29" s="9" t="s">
        <v>3</v>
      </c>
      <c r="C29" s="7"/>
      <c r="D29" s="7"/>
      <c r="E29" s="7"/>
      <c r="F29" s="7"/>
      <c r="G29" s="7"/>
    </row>
    <row r="30" spans="1:7" x14ac:dyDescent="0.25">
      <c r="A30" s="11" t="s">
        <v>29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7" x14ac:dyDescent="0.25">
      <c r="A31" s="2" t="s">
        <v>27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9"/>
    </row>
    <row r="32" spans="1:7" x14ac:dyDescent="0.25">
      <c r="A32" s="2" t="s">
        <v>56</v>
      </c>
      <c r="B32" s="4">
        <v>50</v>
      </c>
      <c r="C32" s="4">
        <v>2.85</v>
      </c>
      <c r="D32" s="4">
        <v>13.3</v>
      </c>
      <c r="E32" s="4">
        <v>24.9</v>
      </c>
      <c r="F32" s="4">
        <v>221</v>
      </c>
      <c r="G32" s="8" t="s">
        <v>57</v>
      </c>
    </row>
    <row r="33" spans="1:7" x14ac:dyDescent="0.25">
      <c r="A33" s="11"/>
      <c r="B33" s="4"/>
      <c r="C33" s="4"/>
      <c r="D33" s="4"/>
      <c r="E33" s="4"/>
      <c r="F33" s="4"/>
      <c r="G33" s="8"/>
    </row>
    <row r="34" spans="1:7" x14ac:dyDescent="0.25">
      <c r="A34" s="2"/>
      <c r="B34" s="18" t="s">
        <v>43</v>
      </c>
      <c r="C34" s="22">
        <f>SUM(C30:C33)</f>
        <v>3.68</v>
      </c>
      <c r="D34" s="22">
        <f t="shared" ref="D34:F34" si="1">SUM(D30:D33)</f>
        <v>13.66</v>
      </c>
      <c r="E34" s="22">
        <f t="shared" si="1"/>
        <v>44.5</v>
      </c>
      <c r="F34" s="22">
        <f t="shared" si="1"/>
        <v>305.99</v>
      </c>
      <c r="G34" s="8"/>
    </row>
    <row r="35" spans="1:7" ht="15.75" x14ac:dyDescent="0.25">
      <c r="A35" s="9" t="s">
        <v>4</v>
      </c>
      <c r="C35" s="7"/>
      <c r="D35" s="7"/>
      <c r="E35" s="7"/>
      <c r="F35" s="7"/>
      <c r="G35" s="7"/>
    </row>
    <row r="36" spans="1:7" x14ac:dyDescent="0.25">
      <c r="A36" s="2" t="s">
        <v>26</v>
      </c>
      <c r="B36" s="4" t="s">
        <v>30</v>
      </c>
      <c r="C36" s="4">
        <v>2.76</v>
      </c>
      <c r="D36" s="4">
        <v>0.62</v>
      </c>
      <c r="E36" s="4">
        <v>19.079999999999998</v>
      </c>
      <c r="F36" s="4">
        <v>96.4</v>
      </c>
      <c r="G36" s="6" t="s">
        <v>10</v>
      </c>
    </row>
    <row r="37" spans="1:7" x14ac:dyDescent="0.25">
      <c r="A37" s="2" t="s">
        <v>124</v>
      </c>
      <c r="B37" s="4">
        <v>240</v>
      </c>
      <c r="C37" s="4">
        <v>15.3</v>
      </c>
      <c r="D37" s="4">
        <v>23.7</v>
      </c>
      <c r="E37" s="4">
        <v>14.8</v>
      </c>
      <c r="F37" s="4">
        <v>333.46</v>
      </c>
      <c r="G37" s="8" t="s">
        <v>20</v>
      </c>
    </row>
    <row r="38" spans="1:7" x14ac:dyDescent="0.25">
      <c r="A38" s="11" t="s">
        <v>25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20</v>
      </c>
    </row>
    <row r="39" spans="1:7" x14ac:dyDescent="0.25">
      <c r="A39" s="11" t="s">
        <v>29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 x14ac:dyDescent="0.25">
      <c r="A40" s="30"/>
      <c r="B40" s="4"/>
      <c r="C40" s="4"/>
      <c r="D40" s="4"/>
      <c r="E40" s="4"/>
      <c r="F40" s="4"/>
      <c r="G40" s="8"/>
    </row>
    <row r="41" spans="1:7" x14ac:dyDescent="0.25">
      <c r="A41" s="2"/>
      <c r="B41" s="4"/>
      <c r="C41" s="4"/>
      <c r="D41" s="4"/>
      <c r="E41" s="4"/>
      <c r="F41" s="4"/>
      <c r="G41" s="8"/>
    </row>
    <row r="42" spans="1:7" x14ac:dyDescent="0.25">
      <c r="B42" s="18" t="s">
        <v>43</v>
      </c>
      <c r="C42" s="23">
        <f>SUM(C36:C41)</f>
        <v>18.340000000000003</v>
      </c>
      <c r="D42" s="23">
        <f t="shared" ref="D42:F42" si="2">SUM(D36:D41)</f>
        <v>32.57</v>
      </c>
      <c r="E42" s="23">
        <f t="shared" si="2"/>
        <v>40.959999999999994</v>
      </c>
      <c r="F42" s="23">
        <f t="shared" si="2"/>
        <v>533.54999999999995</v>
      </c>
    </row>
    <row r="44" spans="1:7" x14ac:dyDescent="0.25">
      <c r="A44" s="5" t="s">
        <v>11</v>
      </c>
      <c r="D44" s="10"/>
      <c r="E44" s="10"/>
      <c r="F44" t="s">
        <v>16</v>
      </c>
    </row>
    <row r="46" spans="1:7" x14ac:dyDescent="0.25">
      <c r="A46" s="5" t="s">
        <v>12</v>
      </c>
      <c r="D46" s="10"/>
      <c r="E46" s="10"/>
      <c r="F46" t="s">
        <v>15</v>
      </c>
    </row>
    <row r="48" spans="1:7" x14ac:dyDescent="0.25">
      <c r="A48" s="5" t="s">
        <v>13</v>
      </c>
    </row>
    <row r="49" spans="1:6" x14ac:dyDescent="0.25">
      <c r="A49" s="5" t="s">
        <v>14</v>
      </c>
      <c r="D49" s="10"/>
      <c r="E49" s="10"/>
      <c r="F49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svētdiena</vt:lpstr>
      <vt:lpstr>pirm</vt:lpstr>
      <vt:lpstr>otrd</vt:lpstr>
      <vt:lpstr>tre</vt:lpstr>
      <vt:lpstr>cetur</vt:lpstr>
      <vt:lpstr>Piektdiena</vt:lpstr>
      <vt:lpstr>sestd</vt:lpstr>
      <vt:lpstr>svētd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2017-05-16T14:05:28Z</dcterms:modified>
</cp:coreProperties>
</file>