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26" i="8"/>
  <c r="E26"/>
  <c r="F26"/>
  <c r="C26"/>
  <c r="F40" i="17" l="1"/>
  <c r="E40"/>
  <c r="D40"/>
  <c r="C40"/>
  <c r="F31"/>
  <c r="E31"/>
  <c r="D31"/>
  <c r="C31"/>
  <c r="D17" i="8" l="1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F40" l="1"/>
  <c r="E40"/>
  <c r="D40"/>
  <c r="C40"/>
  <c r="F26" i="17"/>
  <c r="F41" s="1"/>
  <c r="E26"/>
  <c r="E41" s="1"/>
  <c r="D26"/>
  <c r="D41" s="1"/>
  <c r="C26"/>
  <c r="C41" s="1"/>
  <c r="D26" i="9"/>
  <c r="E26"/>
  <c r="F26"/>
  <c r="C26"/>
  <c r="D17" l="1"/>
  <c r="E17"/>
  <c r="F17"/>
  <c r="C17"/>
  <c r="D39" i="8"/>
  <c r="E39"/>
  <c r="F39"/>
  <c r="C39"/>
  <c r="D39" i="9"/>
  <c r="E39"/>
  <c r="F39"/>
  <c r="C39"/>
  <c r="D14" i="2"/>
  <c r="E14"/>
  <c r="F14"/>
  <c r="C14"/>
  <c r="D31" i="9"/>
  <c r="E31"/>
  <c r="F31"/>
  <c r="C31"/>
  <c r="D31" i="2"/>
  <c r="E31"/>
  <c r="F31"/>
  <c r="C31"/>
  <c r="D31" i="8"/>
  <c r="E31"/>
  <c r="F31"/>
  <c r="C31"/>
  <c r="C41" i="9" l="1"/>
  <c r="E41"/>
  <c r="F41"/>
  <c r="D41"/>
  <c r="F41" i="8"/>
  <c r="D41"/>
  <c r="E41"/>
  <c r="C41"/>
  <c r="F42" i="2"/>
  <c r="D42"/>
  <c r="C42"/>
  <c r="E42"/>
</calcChain>
</file>

<file path=xl/sharedStrings.xml><?xml version="1.0" encoding="utf-8"?>
<sst xmlns="http://schemas.openxmlformats.org/spreadsheetml/2006/main" count="292" uniqueCount="97">
  <si>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</si>
  <si>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</si>
  <si>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</si>
  <si>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</si>
  <si>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</si>
  <si>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</si>
  <si>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</si>
  <si>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</si>
  <si>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</si>
  <si>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</si>
  <si>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</si>
  <si>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</si>
  <si>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</si>
  <si>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</si>
  <si>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</si>
  <si>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</si>
  <si>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</si>
  <si>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</si>
  <si>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</si>
  <si>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</si>
  <si>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</si>
  <si>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</si>
  <si>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</si>
  <si>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</si>
  <si>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</si>
  <si>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</si>
  <si>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</si>
  <si>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</si>
  <si>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</si>
  <si>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</si>
  <si>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</si>
  <si>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</si>
  <si>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</si>
  <si>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Kafija ar pienu</t>
  </si>
  <si>
    <t>200/20</t>
  </si>
  <si>
    <t>A1;A3</t>
  </si>
  <si>
    <t>Biezpiena sieriņš Mazulis</t>
  </si>
  <si>
    <t>Daugavpils Stropu pamatskolas-attīstības centra ēdienkarte</t>
  </si>
  <si>
    <t>Marinēti gurķi</t>
  </si>
  <si>
    <t>Plovs ar cūkgaļu</t>
  </si>
  <si>
    <t>Mannas biezputra ar džemu</t>
  </si>
  <si>
    <t>150/20</t>
  </si>
  <si>
    <t>Svaigi tomati</t>
  </si>
  <si>
    <t>Vārīti makaroni ar sieru</t>
  </si>
  <si>
    <t>150/10/10</t>
  </si>
  <si>
    <t>Vārīti griķi</t>
  </si>
  <si>
    <t>Ābolu kompots</t>
  </si>
  <si>
    <t>Omlete ar sieru</t>
  </si>
  <si>
    <t>A3;A7</t>
  </si>
  <si>
    <t>Auzu biezputra ar sviestu</t>
  </si>
  <si>
    <t>Citronu  kompots</t>
  </si>
  <si>
    <t>Zalie zirnīši konservēti</t>
  </si>
  <si>
    <t>Vārīti makaroni</t>
  </si>
  <si>
    <t xml:space="preserve">Burkānu salāti ar ķiplokiem </t>
  </si>
  <si>
    <t>Sautēti dārzeņi piena mērcē</t>
  </si>
  <si>
    <t>200/50</t>
  </si>
  <si>
    <t xml:space="preserve">Cīsiņi </t>
  </si>
  <si>
    <t>Kompots ar ogam</t>
  </si>
  <si>
    <t>Apelsīnu kompots</t>
  </si>
  <si>
    <t>100/50</t>
  </si>
  <si>
    <t>Pirmdiena  2019.g. 02. septembris</t>
  </si>
  <si>
    <t>Otrdiena  2019.g. 03. septembris</t>
  </si>
  <si>
    <t>Trešdiena  2019.g. 04.septembris</t>
  </si>
  <si>
    <t>Ceturtdiena  2019.g.05. septembris</t>
  </si>
  <si>
    <t>Piektdiena  2019.g.06. septembris</t>
  </si>
  <si>
    <t>Rīsu biezputra ar sviestu</t>
  </si>
  <si>
    <t>Sautēta vista mērcē</t>
  </si>
  <si>
    <t>150/50</t>
  </si>
  <si>
    <t>Svaigi gurķi</t>
  </si>
  <si>
    <t>Pīrādz. ar biezpienu</t>
  </si>
  <si>
    <t>Aknu kotlete</t>
  </si>
  <si>
    <t>Cepumi</t>
  </si>
  <si>
    <t>A1;A3;</t>
  </si>
  <si>
    <t xml:space="preserve">Cepelīni </t>
  </si>
  <si>
    <t>Sulas dzēriens</t>
  </si>
  <si>
    <t>Pīrādziņi ar sv.kāpostiem</t>
  </si>
  <si>
    <t>Vistas salāti</t>
  </si>
  <si>
    <t>Kotlete Sevišķā</t>
  </si>
  <si>
    <t>Biešu salāti ar eļļu</t>
  </si>
  <si>
    <t>Bulciņa ar kanēli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</si>
  <si>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</si>
  <si>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</si>
  <si>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Kartupeļu zupa ar zivju frikadēlēm</t>
  </si>
  <si>
    <t>250/20</t>
  </si>
  <si>
    <t>Befstroganovs</t>
  </si>
  <si>
    <t>Svaigu kāpostu salāti  ar papriku</t>
  </si>
  <si>
    <t>Aprikožu  kompots</t>
  </si>
  <si>
    <t>Manniks ar kiseli</t>
  </si>
  <si>
    <t>150/100</t>
  </si>
  <si>
    <t>Plānas pankūkas ar ievārijumu</t>
  </si>
  <si>
    <t>110/20</t>
  </si>
  <si>
    <t>Svaigu kāpostu zupa ar krēj.</t>
  </si>
  <si>
    <t>250/5</t>
  </si>
  <si>
    <t>Borščs ar kāpostiem</t>
  </si>
  <si>
    <t>Dārzeņu zupa ar pūpiņām</t>
  </si>
  <si>
    <t>Rasoļņiks</t>
  </si>
  <si>
    <t>50/200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</si>
</sst>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A17" sqref="A17:G17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2" t="s">
        <v>37</v>
      </c>
      <c r="B1" s="32"/>
      <c r="C1" s="32"/>
      <c r="D1" s="32"/>
      <c r="E1" s="32"/>
      <c r="F1" s="32"/>
      <c r="G1" s="32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3" t="s">
        <v>60</v>
      </c>
      <c r="B4" s="33"/>
      <c r="C4" s="33"/>
      <c r="D4" s="33"/>
      <c r="E4" s="33"/>
      <c r="F4" s="33"/>
      <c r="G4" s="33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65</v>
      </c>
      <c r="B10" s="4" t="s">
        <v>28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19</v>
      </c>
    </row>
    <row r="11" spans="1:16">
      <c r="A11" s="2" t="s">
        <v>33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16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29</v>
      </c>
      <c r="C14" s="16">
        <f>SUM(C9:C13)</f>
        <v>15.149999999999999</v>
      </c>
      <c r="D14" s="16">
        <f>SUM(D9:D13)</f>
        <v>26.44</v>
      </c>
      <c r="E14" s="16">
        <f>SUM(E9:E13)</f>
        <v>62.89</v>
      </c>
      <c r="F14" s="16">
        <f>SUM(F9:F13)</f>
        <v>551.26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22</v>
      </c>
      <c r="B16" s="4" t="s">
        <v>26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 s="25" customFormat="1">
      <c r="A17" s="2" t="s">
        <v>91</v>
      </c>
      <c r="B17" s="4" t="s">
        <v>92</v>
      </c>
      <c r="C17" s="4">
        <v>1.81</v>
      </c>
      <c r="D17" s="4">
        <v>3.8</v>
      </c>
      <c r="E17" s="4">
        <v>8.09</v>
      </c>
      <c r="F17" s="4">
        <v>91.78</v>
      </c>
      <c r="G17" s="8" t="s">
        <v>19</v>
      </c>
    </row>
    <row r="18" spans="1:7">
      <c r="A18" s="2" t="s">
        <v>66</v>
      </c>
      <c r="B18" s="4" t="s">
        <v>67</v>
      </c>
      <c r="C18" s="4">
        <v>39.883000000000003</v>
      </c>
      <c r="D18" s="4">
        <v>28.399000000000001</v>
      </c>
      <c r="E18" s="4">
        <v>8.0399999999999991</v>
      </c>
      <c r="F18" s="4">
        <v>447.28300000000002</v>
      </c>
      <c r="G18" s="8" t="s">
        <v>18</v>
      </c>
    </row>
    <row r="19" spans="1:7">
      <c r="A19" s="2" t="s">
        <v>27</v>
      </c>
      <c r="B19" s="4">
        <v>150</v>
      </c>
      <c r="C19" s="4">
        <v>3.27</v>
      </c>
      <c r="D19" s="4">
        <v>3.68</v>
      </c>
      <c r="E19" s="4">
        <v>20.51</v>
      </c>
      <c r="F19" s="4">
        <v>128.26</v>
      </c>
      <c r="G19" s="8"/>
    </row>
    <row r="20" spans="1:7">
      <c r="A20" s="2" t="s">
        <v>68</v>
      </c>
      <c r="B20" s="4">
        <v>50</v>
      </c>
      <c r="C20" s="4">
        <v>0.4</v>
      </c>
      <c r="D20" s="4"/>
      <c r="E20" s="4">
        <v>1.4</v>
      </c>
      <c r="F20" s="4">
        <v>7.5</v>
      </c>
      <c r="G20" s="8"/>
    </row>
    <row r="21" spans="1:7">
      <c r="A21" s="2" t="s">
        <v>50</v>
      </c>
      <c r="B21" s="4">
        <v>200</v>
      </c>
      <c r="C21" s="4">
        <v>0.12</v>
      </c>
      <c r="D21" s="4"/>
      <c r="E21" s="4">
        <v>7.45</v>
      </c>
      <c r="F21" s="4">
        <v>30.28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48.243000000000002</v>
      </c>
      <c r="D23" s="18">
        <f>D16+D17+D18+D19+D20+D21+D22</f>
        <v>36.499000000000002</v>
      </c>
      <c r="E23" s="18">
        <f>E16+E17+E18+E19+E20+E21+E22</f>
        <v>64.569999999999993</v>
      </c>
      <c r="F23" s="18">
        <f>F16+F17+F18+F19+F20+F21+F22</f>
        <v>801.50299999999993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23</v>
      </c>
      <c r="B25" s="4">
        <v>100</v>
      </c>
      <c r="C25" s="4">
        <v>0.83</v>
      </c>
      <c r="D25" s="4">
        <v>0.36</v>
      </c>
      <c r="E25" s="4">
        <v>12.6</v>
      </c>
      <c r="F25" s="4">
        <v>56.99</v>
      </c>
      <c r="G25" s="24"/>
    </row>
    <row r="26" spans="1:7">
      <c r="A26" s="2" t="s">
        <v>69</v>
      </c>
      <c r="B26" s="4">
        <v>75</v>
      </c>
      <c r="C26" s="4">
        <v>8.9700000000000006</v>
      </c>
      <c r="D26" s="4">
        <v>4.28</v>
      </c>
      <c r="E26" s="4">
        <v>29.94</v>
      </c>
      <c r="F26" s="4">
        <v>194.15</v>
      </c>
      <c r="G26" s="8" t="s">
        <v>20</v>
      </c>
    </row>
    <row r="27" spans="1:7">
      <c r="A27" s="11" t="s">
        <v>25</v>
      </c>
      <c r="B27" s="4">
        <v>200</v>
      </c>
      <c r="C27" s="4"/>
      <c r="D27" s="4"/>
      <c r="E27" s="4">
        <v>7</v>
      </c>
      <c r="F27" s="4">
        <v>28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29</v>
      </c>
      <c r="C30" s="18">
        <f>SUM(C25:C27)</f>
        <v>9.8000000000000007</v>
      </c>
      <c r="D30" s="18">
        <f t="shared" ref="D30:F30" si="0">SUM(D25:D27)</f>
        <v>4.6400000000000006</v>
      </c>
      <c r="E30" s="18">
        <f t="shared" si="0"/>
        <v>49.54</v>
      </c>
      <c r="F30" s="18">
        <f t="shared" si="0"/>
        <v>279.14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22</v>
      </c>
      <c r="B32" s="4" t="s">
        <v>26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54</v>
      </c>
      <c r="B33" s="4" t="s">
        <v>55</v>
      </c>
      <c r="C33" s="4">
        <v>6.27</v>
      </c>
      <c r="D33" s="4">
        <v>5.51</v>
      </c>
      <c r="E33" s="4">
        <v>13.95</v>
      </c>
      <c r="F33" s="4">
        <v>131.63999999999999</v>
      </c>
      <c r="G33" s="8"/>
    </row>
    <row r="34" spans="1:7">
      <c r="A34" s="11" t="s">
        <v>25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 t="s">
        <v>56</v>
      </c>
      <c r="B36" s="4">
        <v>100</v>
      </c>
      <c r="C36" s="4">
        <v>11</v>
      </c>
      <c r="D36" s="4">
        <v>23</v>
      </c>
      <c r="E36" s="4">
        <v>3</v>
      </c>
      <c r="F36" s="4">
        <v>285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8">
        <f>SUM(C32:C37)</f>
        <v>20.309999999999999</v>
      </c>
      <c r="D38" s="18">
        <f>SUM(D32:D37)</f>
        <v>37.379999999999995</v>
      </c>
      <c r="E38" s="18">
        <f>SUM(E32:E37)</f>
        <v>43.11</v>
      </c>
      <c r="F38" s="18">
        <f>SUM(F32:F37)</f>
        <v>616.73</v>
      </c>
      <c r="G38" s="8"/>
    </row>
    <row r="40" spans="1:7">
      <c r="B40" s="26" t="s">
        <v>29</v>
      </c>
      <c r="C40" s="27">
        <f>C14+C23+C30+C38</f>
        <v>93.503</v>
      </c>
      <c r="D40" s="27">
        <f>D14+D23+D30+D38</f>
        <v>104.959</v>
      </c>
      <c r="E40" s="27">
        <f>E14+E23+E30+E38</f>
        <v>220.11</v>
      </c>
      <c r="F40" s="27">
        <f>F14+F23+F30+F38</f>
        <v>2248.6329999999998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A4" workbookViewId="0">
      <selection activeCell="A21" sqref="A21:G21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37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61</v>
      </c>
      <c r="B4" s="34"/>
      <c r="C4" s="34"/>
      <c r="D4" s="34"/>
      <c r="E4" s="34"/>
      <c r="F4" s="34"/>
      <c r="G4" s="34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22</v>
      </c>
      <c r="B9" s="4" t="s">
        <v>26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43</v>
      </c>
      <c r="B10" s="4" t="s">
        <v>44</v>
      </c>
      <c r="C10" s="4">
        <v>8.09</v>
      </c>
      <c r="D10" s="4">
        <v>12.91</v>
      </c>
      <c r="E10" s="4">
        <v>37.44</v>
      </c>
      <c r="F10" s="4">
        <v>298.31</v>
      </c>
      <c r="G10" s="8" t="s">
        <v>18</v>
      </c>
    </row>
    <row r="11" spans="1:9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42</v>
      </c>
      <c r="B12" s="4">
        <v>30</v>
      </c>
      <c r="C12" s="4">
        <v>0.3</v>
      </c>
      <c r="D12" s="4">
        <v>0.06</v>
      </c>
      <c r="E12" s="4">
        <v>0.78</v>
      </c>
      <c r="F12" s="4">
        <v>4.8600000000000003</v>
      </c>
      <c r="G12" s="8"/>
    </row>
    <row r="13" spans="1:9">
      <c r="A13" s="2" t="s">
        <v>31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9">
      <c r="B14" s="17" t="s">
        <v>29</v>
      </c>
      <c r="C14" s="19">
        <f>SUM(C9:C13)</f>
        <v>14.23</v>
      </c>
      <c r="D14" s="19">
        <f t="shared" ref="D14:F14" si="0">SUM(D9:D13)</f>
        <v>23.84</v>
      </c>
      <c r="E14" s="19">
        <f t="shared" si="0"/>
        <v>62.089999999999996</v>
      </c>
      <c r="F14" s="19">
        <f t="shared" si="0"/>
        <v>551.26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93</v>
      </c>
      <c r="B18" s="4" t="s">
        <v>92</v>
      </c>
      <c r="C18" s="4">
        <v>1.77</v>
      </c>
      <c r="D18" s="4">
        <v>6.13</v>
      </c>
      <c r="E18" s="4">
        <v>10.84</v>
      </c>
      <c r="F18" s="4">
        <v>104.89</v>
      </c>
      <c r="G18" s="8" t="s">
        <v>19</v>
      </c>
    </row>
    <row r="19" spans="1:14">
      <c r="A19" s="2" t="s">
        <v>70</v>
      </c>
      <c r="B19" s="4">
        <v>100</v>
      </c>
      <c r="C19" s="4">
        <v>18.61</v>
      </c>
      <c r="D19" s="4">
        <v>9.85</v>
      </c>
      <c r="E19" s="4">
        <v>5.0599999999999996</v>
      </c>
      <c r="F19" s="4">
        <v>183.28</v>
      </c>
      <c r="G19" s="8" t="s">
        <v>35</v>
      </c>
    </row>
    <row r="20" spans="1:14">
      <c r="A20" s="2" t="s">
        <v>45</v>
      </c>
      <c r="B20" s="28">
        <v>100</v>
      </c>
      <c r="C20" s="28">
        <v>6.17</v>
      </c>
      <c r="D20" s="28">
        <v>4.12</v>
      </c>
      <c r="E20" s="28">
        <v>33.299999999999997</v>
      </c>
      <c r="F20" s="28">
        <v>194.03</v>
      </c>
      <c r="G20" s="8"/>
    </row>
    <row r="21" spans="1:14">
      <c r="A21" s="2" t="s">
        <v>53</v>
      </c>
      <c r="B21" s="4">
        <v>50</v>
      </c>
      <c r="C21" s="4">
        <v>0.6</v>
      </c>
      <c r="D21" s="4">
        <v>3.05</v>
      </c>
      <c r="E21" s="4">
        <v>2.29</v>
      </c>
      <c r="F21" s="4">
        <v>38.58</v>
      </c>
      <c r="G21" s="8" t="s">
        <v>19</v>
      </c>
    </row>
    <row r="22" spans="1:14">
      <c r="A22" s="2" t="s">
        <v>57</v>
      </c>
      <c r="B22" s="4">
        <v>200</v>
      </c>
      <c r="C22" s="4">
        <v>0.21</v>
      </c>
      <c r="D22" s="4">
        <v>0.15</v>
      </c>
      <c r="E22" s="4">
        <v>0.15</v>
      </c>
      <c r="F22" s="4">
        <v>58.59</v>
      </c>
      <c r="G22" s="8"/>
    </row>
    <row r="23" spans="1:14">
      <c r="A23" s="2"/>
      <c r="B23" s="17" t="s">
        <v>29</v>
      </c>
      <c r="C23" s="19">
        <f>C17+C18+C19+C20+C21+C22</f>
        <v>30.120000000000005</v>
      </c>
      <c r="D23" s="19">
        <f t="shared" ref="D23:F23" si="1">D17+D18+D19+D20+D21+D22</f>
        <v>23.92</v>
      </c>
      <c r="E23" s="19">
        <f t="shared" si="1"/>
        <v>70.720000000000013</v>
      </c>
      <c r="F23" s="19">
        <f t="shared" si="1"/>
        <v>675.7700000000001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71</v>
      </c>
      <c r="B26" s="4">
        <v>50</v>
      </c>
      <c r="C26" s="4">
        <v>2.85</v>
      </c>
      <c r="D26" s="4">
        <v>13.3</v>
      </c>
      <c r="E26" s="4">
        <v>24.9</v>
      </c>
      <c r="F26" s="4">
        <v>221</v>
      </c>
      <c r="G26" s="8" t="s">
        <v>72</v>
      </c>
      <c r="H26" s="2"/>
      <c r="I26" s="4"/>
      <c r="J26" s="4"/>
      <c r="K26" s="4"/>
      <c r="L26" s="4"/>
      <c r="M26" s="4"/>
      <c r="N26" s="8"/>
    </row>
    <row r="27" spans="1:14">
      <c r="A27" s="2" t="s">
        <v>23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  <c r="H27" s="2"/>
      <c r="I27" s="4"/>
      <c r="J27" s="4"/>
      <c r="K27" s="4"/>
      <c r="L27" s="4"/>
      <c r="M27" s="4"/>
      <c r="N27" s="8"/>
    </row>
    <row r="28" spans="1:14">
      <c r="A28" s="11" t="s">
        <v>25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29</v>
      </c>
      <c r="C31" s="19">
        <f>SUM(C26:C28)</f>
        <v>3.68</v>
      </c>
      <c r="D31" s="19">
        <f t="shared" ref="D31:F31" si="2">SUM(D26:D28)</f>
        <v>13.66</v>
      </c>
      <c r="E31" s="19">
        <f t="shared" si="2"/>
        <v>44.5</v>
      </c>
      <c r="F31" s="19">
        <f t="shared" si="2"/>
        <v>305.99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24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5" t="s">
        <v>73</v>
      </c>
      <c r="B35" s="28" t="s">
        <v>34</v>
      </c>
      <c r="C35" s="4">
        <v>15.76</v>
      </c>
      <c r="D35" s="4">
        <v>19.309999999999999</v>
      </c>
      <c r="E35" s="4">
        <v>39.94</v>
      </c>
      <c r="F35" s="4">
        <v>396.63</v>
      </c>
      <c r="G35" s="8" t="s">
        <v>35</v>
      </c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5"/>
      <c r="B38" s="28"/>
      <c r="C38" s="28"/>
      <c r="D38" s="28"/>
      <c r="E38" s="28"/>
      <c r="F38" s="28"/>
      <c r="G38" s="6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17.68</v>
      </c>
      <c r="D40" s="19">
        <f>SUM(D34:D39)</f>
        <v>27.98</v>
      </c>
      <c r="E40" s="19">
        <f>SUM(E34:E39)</f>
        <v>57.3</v>
      </c>
      <c r="F40" s="19">
        <f>SUM(F34:F39)</f>
        <v>552.92000000000007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C14+C23+C31+C40</f>
        <v>65.710000000000008</v>
      </c>
      <c r="D42" s="27">
        <f>D14+D23+D31+D40</f>
        <v>89.4</v>
      </c>
      <c r="E42" s="27">
        <f>E14+E23+E31+E40</f>
        <v>234.61</v>
      </c>
      <c r="F42" s="27">
        <f>F14+F23+F31+F40</f>
        <v>2085.9400000000005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10" workbookViewId="0">
      <selection activeCell="A22" sqref="A22:G22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2" t="s">
        <v>37</v>
      </c>
      <c r="B1" s="32"/>
      <c r="C1" s="32"/>
      <c r="D1" s="32"/>
      <c r="E1" s="32"/>
      <c r="F1" s="32"/>
      <c r="G1" s="32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3" t="s">
        <v>62</v>
      </c>
      <c r="B5" s="34"/>
      <c r="C5" s="34"/>
      <c r="D5" s="34"/>
      <c r="E5" s="34"/>
      <c r="F5" s="34"/>
      <c r="G5" s="34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40</v>
      </c>
      <c r="B12" s="4" t="s">
        <v>34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1">
      <c r="A13" s="2" t="s">
        <v>36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  <c r="K13" s="23"/>
    </row>
    <row r="14" spans="1:11">
      <c r="A14" s="2" t="s">
        <v>25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21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29</v>
      </c>
      <c r="C17" s="19">
        <f>SUM(C11:C16)</f>
        <v>11.229999999999999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505.10999999999996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94</v>
      </c>
      <c r="B21" s="4" t="s">
        <v>92</v>
      </c>
      <c r="C21" s="4">
        <v>3.37</v>
      </c>
      <c r="D21" s="4">
        <v>5.88</v>
      </c>
      <c r="E21" s="4">
        <v>12.79</v>
      </c>
      <c r="F21" s="4">
        <v>116.88</v>
      </c>
      <c r="G21" s="8"/>
    </row>
    <row r="22" spans="1:8">
      <c r="A22" s="2" t="s">
        <v>39</v>
      </c>
      <c r="B22" s="4" t="s">
        <v>96</v>
      </c>
      <c r="C22" s="4">
        <v>17.41</v>
      </c>
      <c r="D22" s="4">
        <v>25.07</v>
      </c>
      <c r="E22" s="4">
        <v>53.34</v>
      </c>
      <c r="F22" s="4">
        <v>508.63</v>
      </c>
      <c r="G22" s="8"/>
    </row>
    <row r="23" spans="1:8">
      <c r="A23" s="2" t="s">
        <v>38</v>
      </c>
      <c r="B23" s="4">
        <v>50</v>
      </c>
      <c r="C23" s="4">
        <v>0.35</v>
      </c>
      <c r="D23" s="4">
        <v>0.15</v>
      </c>
      <c r="E23" s="4">
        <v>1.55</v>
      </c>
      <c r="F23" s="4">
        <v>9.5</v>
      </c>
      <c r="G23" s="8"/>
    </row>
    <row r="24" spans="1:8">
      <c r="A24" s="2" t="s">
        <v>46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7" t="s">
        <v>29</v>
      </c>
      <c r="C26" s="19">
        <f>C20+C21+C22+C23+C24+C25</f>
        <v>23.97</v>
      </c>
      <c r="D26" s="19">
        <f t="shared" ref="D26:F26" si="1">D20+D21+D22+D23+D24+D25</f>
        <v>31.88</v>
      </c>
      <c r="E26" s="19">
        <f t="shared" si="1"/>
        <v>95.72</v>
      </c>
      <c r="F26" s="19">
        <f t="shared" si="1"/>
        <v>769.01</v>
      </c>
      <c r="G26" s="8"/>
      <c r="H26" s="25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74</v>
      </c>
      <c r="B28" s="4">
        <v>200</v>
      </c>
      <c r="C28" s="4"/>
      <c r="D28" s="4"/>
      <c r="E28" s="4">
        <v>7</v>
      </c>
      <c r="F28" s="4">
        <v>72</v>
      </c>
      <c r="G28" s="8"/>
    </row>
    <row r="29" spans="1:8">
      <c r="A29" s="2" t="s">
        <v>75</v>
      </c>
      <c r="B29" s="4">
        <v>70</v>
      </c>
      <c r="C29" s="4">
        <v>4.9800000000000004</v>
      </c>
      <c r="D29" s="4">
        <v>4.71</v>
      </c>
      <c r="E29" s="4">
        <v>29.2</v>
      </c>
      <c r="F29" s="4">
        <v>179.1</v>
      </c>
      <c r="G29" s="8" t="s">
        <v>20</v>
      </c>
    </row>
    <row r="30" spans="1:8">
      <c r="A30" s="2"/>
      <c r="B30" s="4"/>
      <c r="C30" s="4"/>
      <c r="D30" s="4"/>
      <c r="E30" s="4"/>
      <c r="F30" s="4"/>
      <c r="G30" s="8"/>
    </row>
    <row r="31" spans="1:8">
      <c r="A31" s="2"/>
      <c r="B31" s="17" t="s">
        <v>29</v>
      </c>
      <c r="C31" s="19">
        <f>SUM(C28:C30)</f>
        <v>4.9800000000000004</v>
      </c>
      <c r="D31" s="19">
        <f t="shared" ref="D31:F31" si="2">SUM(D28:D30)</f>
        <v>4.71</v>
      </c>
      <c r="E31" s="19">
        <f t="shared" si="2"/>
        <v>36.200000000000003</v>
      </c>
      <c r="F31" s="19">
        <f t="shared" si="2"/>
        <v>251.1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22</v>
      </c>
      <c r="B33" s="4" t="s">
        <v>26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76</v>
      </c>
      <c r="B34" s="4">
        <v>200</v>
      </c>
      <c r="C34" s="4">
        <v>14.7</v>
      </c>
      <c r="D34" s="4">
        <v>32.6</v>
      </c>
      <c r="E34" s="4">
        <v>11.98</v>
      </c>
      <c r="F34" s="4">
        <v>400.12</v>
      </c>
      <c r="G34" s="8" t="s">
        <v>19</v>
      </c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8"/>
      <c r="C37" s="28"/>
      <c r="D37" s="28"/>
      <c r="E37" s="28"/>
      <c r="F37" s="28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7" t="s">
        <v>29</v>
      </c>
      <c r="C39" s="19">
        <f>SUM(C33:C38)</f>
        <v>17.740000000000002</v>
      </c>
      <c r="D39" s="19">
        <f>SUM(D33:D38)</f>
        <v>41.47</v>
      </c>
      <c r="E39" s="19">
        <f>SUM(E33:E38)</f>
        <v>38.14</v>
      </c>
      <c r="F39" s="19">
        <f>SUM(F33:F38)</f>
        <v>600.21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6" t="s">
        <v>29</v>
      </c>
      <c r="C41" s="27">
        <f>C17+C26+C31+C39</f>
        <v>57.919999999999995</v>
      </c>
      <c r="D41" s="27">
        <f>D17+D26+D31+D39</f>
        <v>97.19</v>
      </c>
      <c r="E41" s="27">
        <f>E17+E26+E31+E39</f>
        <v>241.77999999999997</v>
      </c>
      <c r="F41" s="27">
        <f>F17+F26+F31+F39</f>
        <v>2125.4299999999998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4" workbookViewId="0">
      <selection activeCell="A21" sqref="A21:G2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2" t="s">
        <v>37</v>
      </c>
      <c r="B1" s="32"/>
      <c r="C1" s="32"/>
      <c r="D1" s="32"/>
      <c r="E1" s="32"/>
      <c r="F1" s="32"/>
      <c r="G1" s="32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3" t="s">
        <v>63</v>
      </c>
      <c r="B5" s="34"/>
      <c r="C5" s="34"/>
      <c r="D5" s="34"/>
      <c r="E5" s="34"/>
      <c r="F5" s="34"/>
      <c r="G5" s="34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49</v>
      </c>
      <c r="B12" s="4" t="s">
        <v>28</v>
      </c>
      <c r="C12" s="4">
        <v>9.2200000000000006</v>
      </c>
      <c r="D12" s="4">
        <v>13.38</v>
      </c>
      <c r="E12" s="4">
        <v>41.44</v>
      </c>
      <c r="F12" s="4">
        <v>323.06</v>
      </c>
      <c r="G12" s="8" t="s">
        <v>18</v>
      </c>
    </row>
    <row r="13" spans="1:17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25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29</v>
      </c>
      <c r="C17" s="19">
        <f>SUM(C11:C16)</f>
        <v>16.16</v>
      </c>
      <c r="D17" s="19">
        <f t="shared" ref="D17:F17" si="0">SUM(D11:D16)</f>
        <v>28.39</v>
      </c>
      <c r="E17" s="19">
        <f t="shared" si="0"/>
        <v>58.8</v>
      </c>
      <c r="F17" s="19">
        <f t="shared" si="0"/>
        <v>556.49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35" t="s">
        <v>95</v>
      </c>
      <c r="B21" s="36" t="s">
        <v>92</v>
      </c>
      <c r="C21" s="36">
        <v>2.2799999999999998</v>
      </c>
      <c r="D21" s="36">
        <v>1.48</v>
      </c>
      <c r="E21" s="36">
        <v>15.82</v>
      </c>
      <c r="F21" s="36">
        <v>103.91</v>
      </c>
      <c r="G21" s="37" t="s">
        <v>19</v>
      </c>
    </row>
    <row r="22" spans="1:17">
      <c r="A22" s="2" t="s">
        <v>77</v>
      </c>
      <c r="B22" s="4">
        <v>100</v>
      </c>
      <c r="C22" s="4">
        <v>16.25</v>
      </c>
      <c r="D22" s="4">
        <v>22.02</v>
      </c>
      <c r="E22" s="4">
        <v>15.68</v>
      </c>
      <c r="F22" s="4">
        <v>325.93</v>
      </c>
      <c r="G22" s="8" t="s">
        <v>35</v>
      </c>
    </row>
    <row r="23" spans="1:17">
      <c r="A23" s="2" t="s">
        <v>27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17">
      <c r="A24" s="2" t="s">
        <v>78</v>
      </c>
      <c r="B24" s="4">
        <v>100</v>
      </c>
      <c r="C24" s="4">
        <v>1.48</v>
      </c>
      <c r="D24" s="4">
        <v>10.130000000000001</v>
      </c>
      <c r="E24" s="4">
        <v>9.0500000000000007</v>
      </c>
      <c r="F24" s="4">
        <v>133.29</v>
      </c>
      <c r="G24" s="8"/>
    </row>
    <row r="25" spans="1:17">
      <c r="A25" s="2" t="s">
        <v>58</v>
      </c>
      <c r="B25" s="4">
        <v>200</v>
      </c>
      <c r="C25" s="4">
        <v>0.15</v>
      </c>
      <c r="D25" s="4">
        <v>0.04</v>
      </c>
      <c r="E25" s="4">
        <v>8.43</v>
      </c>
      <c r="F25" s="4">
        <v>34.68</v>
      </c>
      <c r="G25" s="8"/>
    </row>
    <row r="26" spans="1:17">
      <c r="A26" s="2"/>
      <c r="B26" s="17" t="s">
        <v>29</v>
      </c>
      <c r="C26" s="19">
        <f>C20+C21+C22+C23+C24+C25</f>
        <v>26.189999999999998</v>
      </c>
      <c r="D26" s="19">
        <f t="shared" ref="D26:F26" si="1">D20+D21+D22+D23+D24+D25</f>
        <v>37.97</v>
      </c>
      <c r="E26" s="19">
        <f t="shared" si="1"/>
        <v>88.57</v>
      </c>
      <c r="F26" s="19">
        <f t="shared" si="1"/>
        <v>822.46999999999991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31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17">
      <c r="A30" s="2" t="s">
        <v>79</v>
      </c>
      <c r="B30" s="4">
        <v>50</v>
      </c>
      <c r="C30" s="4">
        <v>4.68</v>
      </c>
      <c r="D30" s="4">
        <v>7.89</v>
      </c>
      <c r="E30" s="4">
        <v>30.63</v>
      </c>
      <c r="F30" s="4">
        <v>212.26</v>
      </c>
      <c r="G30" s="8" t="s">
        <v>20</v>
      </c>
    </row>
    <row r="31" spans="1:17">
      <c r="A31" s="2"/>
      <c r="B31" s="17" t="s">
        <v>29</v>
      </c>
      <c r="C31" s="19">
        <f>C28+C29+C30</f>
        <v>7.4799999999999995</v>
      </c>
      <c r="D31" s="19">
        <f t="shared" ref="D31:F31" si="2">D28+D29+D30</f>
        <v>9.89</v>
      </c>
      <c r="E31" s="19">
        <f t="shared" si="2"/>
        <v>35.339999999999996</v>
      </c>
      <c r="F31" s="19">
        <f t="shared" si="2"/>
        <v>288.26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31" t="s">
        <v>80</v>
      </c>
      <c r="B34" s="4" t="s">
        <v>41</v>
      </c>
      <c r="C34" s="4">
        <v>27.64</v>
      </c>
      <c r="D34" s="4">
        <v>16.2</v>
      </c>
      <c r="E34" s="4">
        <v>26.2</v>
      </c>
      <c r="F34" s="4">
        <v>361.13</v>
      </c>
      <c r="G34" s="8" t="s">
        <v>81</v>
      </c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29</v>
      </c>
      <c r="C39" s="19">
        <f>C33+C34+C35+C36+C37+C38</f>
        <v>29.560000000000002</v>
      </c>
      <c r="D39" s="19">
        <f t="shared" ref="D39:F39" si="3">D33+D34+D35+D36+D37+D38</f>
        <v>24.87</v>
      </c>
      <c r="E39" s="19">
        <f t="shared" si="3"/>
        <v>43.559999999999995</v>
      </c>
      <c r="F39" s="19">
        <f t="shared" si="3"/>
        <v>517.42000000000007</v>
      </c>
    </row>
    <row r="41" spans="1:7">
      <c r="B41" s="26" t="s">
        <v>29</v>
      </c>
      <c r="C41" s="27">
        <f>C17+C26+C31+C39</f>
        <v>79.389999999999986</v>
      </c>
      <c r="D41" s="27">
        <f>D17+D26+D31+D39</f>
        <v>101.12</v>
      </c>
      <c r="E41" s="27">
        <f>E17+E26+E31+E39</f>
        <v>226.27</v>
      </c>
      <c r="F41" s="27">
        <f>F17+F26+F31+F39</f>
        <v>2184.6400000000003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4" workbookViewId="0">
      <selection activeCell="J19" sqref="J19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37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64</v>
      </c>
      <c r="B4" s="34"/>
      <c r="C4" s="34"/>
      <c r="D4" s="34"/>
      <c r="E4" s="34"/>
      <c r="F4" s="34"/>
      <c r="G4" s="34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47</v>
      </c>
      <c r="B11" s="4">
        <v>115</v>
      </c>
      <c r="C11" s="4">
        <v>15.07</v>
      </c>
      <c r="D11" s="4">
        <v>18.88</v>
      </c>
      <c r="E11" s="4">
        <v>2.48</v>
      </c>
      <c r="F11" s="4">
        <v>240.04</v>
      </c>
      <c r="G11" s="8" t="s">
        <v>48</v>
      </c>
    </row>
    <row r="12" spans="1:9">
      <c r="A12" s="2" t="s">
        <v>33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30" t="s">
        <v>51</v>
      </c>
      <c r="B14" s="4">
        <v>30</v>
      </c>
      <c r="C14" s="4">
        <v>1.26</v>
      </c>
      <c r="D14" s="4">
        <v>0.06</v>
      </c>
      <c r="E14" s="4">
        <v>3.24</v>
      </c>
      <c r="F14" s="4">
        <v>20.7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29</v>
      </c>
      <c r="C16" s="19">
        <f>SUM(C10:C15)</f>
        <v>20.77</v>
      </c>
      <c r="D16" s="19">
        <f t="shared" ref="D16:F16" si="0">SUM(D10:D15)</f>
        <v>28.81</v>
      </c>
      <c r="E16" s="19">
        <f t="shared" si="0"/>
        <v>34.229999999999997</v>
      </c>
      <c r="F16" s="19">
        <f t="shared" si="0"/>
        <v>484.83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82</v>
      </c>
      <c r="B20" s="4" t="s">
        <v>83</v>
      </c>
      <c r="C20" s="4">
        <v>15.79</v>
      </c>
      <c r="D20" s="4">
        <v>4.41</v>
      </c>
      <c r="E20" s="4">
        <v>16.350000000000001</v>
      </c>
      <c r="F20" s="4">
        <v>168.25</v>
      </c>
      <c r="G20" s="8" t="s">
        <v>19</v>
      </c>
    </row>
    <row r="21" spans="1:7">
      <c r="A21" s="5" t="s">
        <v>84</v>
      </c>
      <c r="B21" s="4" t="s">
        <v>59</v>
      </c>
      <c r="C21" s="4">
        <v>33.65</v>
      </c>
      <c r="D21" s="4">
        <v>15.13</v>
      </c>
      <c r="E21" s="4">
        <v>4.57</v>
      </c>
      <c r="F21" s="4">
        <v>288.83999999999997</v>
      </c>
      <c r="G21" s="8" t="s">
        <v>9</v>
      </c>
    </row>
    <row r="22" spans="1:7">
      <c r="A22" s="2" t="s">
        <v>52</v>
      </c>
      <c r="B22" s="4">
        <v>100</v>
      </c>
      <c r="C22" s="4">
        <v>3.26</v>
      </c>
      <c r="D22" s="4">
        <v>1.5</v>
      </c>
      <c r="E22" s="4">
        <v>22</v>
      </c>
      <c r="F22" s="4">
        <v>115</v>
      </c>
      <c r="G22" s="8" t="s">
        <v>18</v>
      </c>
    </row>
    <row r="23" spans="1:7">
      <c r="A23" s="2" t="s">
        <v>85</v>
      </c>
      <c r="B23" s="4">
        <v>50</v>
      </c>
      <c r="C23" s="4">
        <v>0.63</v>
      </c>
      <c r="D23" s="4">
        <v>2.39</v>
      </c>
      <c r="E23" s="4">
        <v>2.1800000000000002</v>
      </c>
      <c r="F23" s="4">
        <v>32.65</v>
      </c>
      <c r="G23" s="8"/>
    </row>
    <row r="24" spans="1:7">
      <c r="A24" s="2" t="s">
        <v>86</v>
      </c>
      <c r="B24" s="4">
        <v>200</v>
      </c>
      <c r="C24" s="4">
        <v>0.75</v>
      </c>
      <c r="D24" s="4">
        <v>7.4999999999999997E-2</v>
      </c>
      <c r="E24" s="4">
        <v>14.19</v>
      </c>
      <c r="F24" s="4">
        <v>60.42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29</v>
      </c>
      <c r="C26" s="19">
        <f>SUM(C19:C25)</f>
        <v>56.839999999999996</v>
      </c>
      <c r="D26" s="19">
        <f t="shared" ref="D26:F26" si="1">SUM(D19:D25)</f>
        <v>24.125</v>
      </c>
      <c r="E26" s="19">
        <f t="shared" si="1"/>
        <v>78.37</v>
      </c>
      <c r="F26" s="19">
        <f t="shared" si="1"/>
        <v>761.56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23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7"/>
    </row>
    <row r="29" spans="1:7">
      <c r="A29" s="2" t="s">
        <v>25</v>
      </c>
      <c r="B29" s="4">
        <v>200</v>
      </c>
      <c r="C29" s="4"/>
      <c r="D29" s="4"/>
      <c r="E29" s="4">
        <v>7</v>
      </c>
      <c r="F29" s="4">
        <v>28</v>
      </c>
      <c r="G29" s="8"/>
    </row>
    <row r="30" spans="1:7">
      <c r="A30" s="2" t="s">
        <v>87</v>
      </c>
      <c r="B30" s="4" t="s">
        <v>88</v>
      </c>
      <c r="C30" s="4">
        <v>5.84</v>
      </c>
      <c r="D30" s="4">
        <v>1.37</v>
      </c>
      <c r="E30" s="4">
        <v>39.159999999999997</v>
      </c>
      <c r="F30" s="4">
        <v>192.33</v>
      </c>
      <c r="G30" s="8" t="s">
        <v>18</v>
      </c>
    </row>
    <row r="31" spans="1:7">
      <c r="A31" s="2"/>
      <c r="B31" s="17" t="s">
        <v>29</v>
      </c>
      <c r="C31" s="19">
        <f>SUM(C28:C30)</f>
        <v>6.67</v>
      </c>
      <c r="D31" s="19">
        <f>SUM(D28:D30)</f>
        <v>1.73</v>
      </c>
      <c r="E31" s="19">
        <f>SUM(E28:E30)</f>
        <v>58.76</v>
      </c>
      <c r="F31" s="19">
        <f>SUM(F28:F30)</f>
        <v>277.32000000000005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24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89</v>
      </c>
      <c r="B36" s="4" t="s">
        <v>90</v>
      </c>
      <c r="C36" s="4">
        <v>8.84</v>
      </c>
      <c r="D36" s="4">
        <v>5.27</v>
      </c>
      <c r="E36" s="4">
        <v>56.37</v>
      </c>
      <c r="F36" s="4">
        <v>307.89999999999998</v>
      </c>
      <c r="G36" s="8" t="s">
        <v>20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36</v>
      </c>
      <c r="B38" s="4">
        <v>40</v>
      </c>
      <c r="C38" s="4">
        <v>6.36</v>
      </c>
      <c r="D38" s="4">
        <v>8.0399999999999991</v>
      </c>
      <c r="E38" s="4">
        <v>9.92</v>
      </c>
      <c r="F38" s="4">
        <v>137.47999999999999</v>
      </c>
      <c r="G38" s="8" t="s">
        <v>19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17.12</v>
      </c>
      <c r="D40" s="19">
        <f>SUM(D34:D39)</f>
        <v>21.979999999999997</v>
      </c>
      <c r="E40" s="19">
        <f>SUM(E34:E39)</f>
        <v>83.649999999999991</v>
      </c>
      <c r="F40" s="19">
        <f>SUM(F34:F39)</f>
        <v>601.66999999999996</v>
      </c>
      <c r="G40" s="8"/>
    </row>
    <row r="41" spans="1:7">
      <c r="A41" s="2"/>
      <c r="B41" s="26" t="s">
        <v>29</v>
      </c>
      <c r="C41" s="29">
        <f>C16+C26+C31+C40</f>
        <v>101.4</v>
      </c>
      <c r="D41" s="29">
        <f>D16+D26+D31+D40</f>
        <v>76.644999999999996</v>
      </c>
      <c r="E41" s="29">
        <f>E16+E26+E31+E40</f>
        <v>255.01</v>
      </c>
      <c r="F41" s="29">
        <f>F16+F26+F31+F40</f>
        <v>2125.38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 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2019-08-27T11:45:31Z</dcterms:modified>
</cp:coreProperties>
</file>