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Svētdiena" sheetId="23" r:id="rId1"/>
    <sheet name="pirm " sheetId="18" r:id="rId2"/>
    <sheet name="otrd" sheetId="2" r:id="rId3"/>
    <sheet name="tre" sheetId="8" r:id="rId4"/>
    <sheet name="cetur" sheetId="9" r:id="rId5"/>
    <sheet name="piektdiena" sheetId="17" r:id="rId6"/>
    <sheet name="sestd" sheetId="21" r:id="rId7"/>
    <sheet name="svētd" sheetId="22" r:id="rId8"/>
    <sheet name="Sheet1" sheetId="12" r:id="rId9"/>
  </sheets>
  <calcPr calcId="125725"/>
</workbook>
</file>

<file path=xl/calcChain.xml><?xml version="1.0" encoding="utf-8"?>
<calcChain xmlns="http://schemas.openxmlformats.org/spreadsheetml/2006/main">
  <c r="F38" i="23"/>
  <c r="E38"/>
  <c r="D38"/>
  <c r="C38"/>
  <c r="F30"/>
  <c r="E30"/>
  <c r="D30"/>
  <c r="C30"/>
  <c r="F40"/>
  <c r="E40"/>
  <c r="D40"/>
  <c r="C40"/>
  <c r="D26" i="8"/>
  <c r="E26"/>
  <c r="F26"/>
  <c r="C26"/>
  <c r="C15" i="21" l="1"/>
  <c r="D15"/>
  <c r="E15"/>
  <c r="F15"/>
  <c r="D39"/>
  <c r="E39"/>
  <c r="F39"/>
  <c r="C39"/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2"/>
  <c r="D42"/>
  <c r="E42"/>
  <c r="F42"/>
  <c r="C44"/>
  <c r="D44"/>
  <c r="E44"/>
  <c r="F44"/>
  <c r="C25" i="21"/>
  <c r="D25"/>
  <c r="E25"/>
  <c r="F25"/>
  <c r="C32"/>
  <c r="D32"/>
  <c r="E32"/>
  <c r="F32"/>
  <c r="C41"/>
  <c r="D41"/>
  <c r="E41"/>
  <c r="F41"/>
  <c r="D17" i="8" l="1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40" l="1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39" i="8"/>
  <c r="E39"/>
  <c r="F39"/>
  <c r="C39"/>
  <c r="D39" i="9"/>
  <c r="E39"/>
  <c r="F39"/>
  <c r="C39"/>
  <c r="D14" i="2"/>
  <c r="E14"/>
  <c r="F14"/>
  <c r="C14"/>
  <c r="D31" i="9"/>
  <c r="E31"/>
  <c r="F31"/>
  <c r="C31"/>
  <c r="D31" i="2"/>
  <c r="E31"/>
  <c r="F31"/>
  <c r="C31"/>
  <c r="D31" i="8"/>
  <c r="E31"/>
  <c r="F31"/>
  <c r="C31"/>
  <c r="C41" i="9" l="1"/>
  <c r="E41"/>
  <c r="F41"/>
  <c r="D41"/>
  <c r="F41" i="8"/>
  <c r="D41"/>
  <c r="E41"/>
  <c r="C41"/>
  <c r="F42" i="2"/>
  <c r="D42"/>
  <c r="C42"/>
  <c r="E42"/>
</calcChain>
</file>

<file path=xl/sharedStrings.xml><?xml version="1.0" encoding="utf-8"?>
<sst xmlns="http://schemas.openxmlformats.org/spreadsheetml/2006/main" count="436" uniqueCount="120">
  <si>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</si>
  <si>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</si>
  <si>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</si>
  <si>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</si>
  <si>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</si>
  <si>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</si>
  <si>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</si>
  <si>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</si>
  <si>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</si>
  <si>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</si>
  <si>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</si>
  <si>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</si>
  <si>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</si>
  <si>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</si>
  <si>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</si>
  <si>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</si>
  <si>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</si>
  <si>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</si>
  <si>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</si>
  <si>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</si>
  <si>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</si>
  <si>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</si>
  <si>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</si>
  <si>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</si>
  <si>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</si>
  <si>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</si>
  <si>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</si>
  <si>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</si>
  <si>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</si>
  <si>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</si>
  <si>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</si>
  <si>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</si>
  <si>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</si>
  <si>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</si>
  <si>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</si>
  <si>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</si>
  <si>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</si>
  <si>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</si>
  <si>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Biezpiena sieriņš Mazulis</t>
  </si>
  <si>
    <t>Daugavpils Stropu pamatskolas-attīstības centra ēdienkarte</t>
  </si>
  <si>
    <t>Marinēti gurķi</t>
  </si>
  <si>
    <t>Svaigu kāpostu zupa ar krēj., gaļu</t>
  </si>
  <si>
    <t>Plovs ar cūkgaļu</t>
  </si>
  <si>
    <t>75/200</t>
  </si>
  <si>
    <t>Rozīņu  kompots</t>
  </si>
  <si>
    <t>Mannas biezputra ar džemu</t>
  </si>
  <si>
    <t>150/20</t>
  </si>
  <si>
    <t>Svaigi tomati</t>
  </si>
  <si>
    <t>Vārīti makaroni ar sieru</t>
  </si>
  <si>
    <t>150/10/10</t>
  </si>
  <si>
    <t>Vārīti griķi</t>
  </si>
  <si>
    <t>Ābolu kompots</t>
  </si>
  <si>
    <t>Omlete ar sieru</t>
  </si>
  <si>
    <t>A3;A7</t>
  </si>
  <si>
    <t>Auzu biezputra ar sviestu</t>
  </si>
  <si>
    <t>Citronu  kompots</t>
  </si>
  <si>
    <t>Piens</t>
  </si>
  <si>
    <t>Zalie zirnīši konservēti</t>
  </si>
  <si>
    <t>Vārīti makaroni</t>
  </si>
  <si>
    <t xml:space="preserve">Burkānu salāti ar ķiplokiem </t>
  </si>
  <si>
    <t>Sautēti dārzeņi piena mērcē</t>
  </si>
  <si>
    <t>200/50</t>
  </si>
  <si>
    <t xml:space="preserve">Cīsiņi </t>
  </si>
  <si>
    <t>Kompots ar ogam</t>
  </si>
  <si>
    <t>Apelsīnu kompots</t>
  </si>
  <si>
    <t>Pildīti kartupeļi</t>
  </si>
  <si>
    <t>Karstmaize ar āboliem</t>
  </si>
  <si>
    <t>Borščs ar kāpostiem, gaļu</t>
  </si>
  <si>
    <t>Dārzeņu zupa ar pūpiņām, gaļu</t>
  </si>
  <si>
    <t>100/50</t>
  </si>
  <si>
    <t>Sula</t>
  </si>
  <si>
    <t>Svētdiena  2019.g. 01. septembris</t>
  </si>
  <si>
    <t>Pirmdiena  2019.g. 02. septembris</t>
  </si>
  <si>
    <t>Otrdiena  2019.g. 03. septembris</t>
  </si>
  <si>
    <t>Trešdiena  2019.g. 04.septembris</t>
  </si>
  <si>
    <t>Ceturtdiena  2019.g.05. septembris</t>
  </si>
  <si>
    <t>Piektdiena  2019.g.06. septembris</t>
  </si>
  <si>
    <t>Sestdiena  2019.g.07. septembris</t>
  </si>
  <si>
    <r>
      <t xml:space="preserve">Svētdiena  2019.g. 08. </t>
    </r>
    <r>
      <rPr>
        <sz val="11"/>
        <color theme="1"/>
        <rFont val="Calibri"/>
        <family val="2"/>
        <charset val="186"/>
        <scheme val="minor"/>
      </rPr>
      <t>septembris</t>
    </r>
  </si>
  <si>
    <t>Baltmaize ar medu</t>
  </si>
  <si>
    <t>40/20</t>
  </si>
  <si>
    <t>Rīvētu kart.plācenīši</t>
  </si>
  <si>
    <t>Rīsu biezputra ar sviestu</t>
  </si>
  <si>
    <t>Sautēta vista mērcē</t>
  </si>
  <si>
    <t>150/50</t>
  </si>
  <si>
    <t>Svaigi gurķi</t>
  </si>
  <si>
    <t>Pīrādz. ar biezpienu</t>
  </si>
  <si>
    <t>Aknu kotlete</t>
  </si>
  <si>
    <t>Cepumi</t>
  </si>
  <si>
    <t>A1;A3;</t>
  </si>
  <si>
    <t xml:space="preserve">Cepelīni </t>
  </si>
  <si>
    <t>Sulas dzēriens</t>
  </si>
  <si>
    <t>Pīrādziņi ar sv.kāpostiem</t>
  </si>
  <si>
    <t>Vistas salāti</t>
  </si>
  <si>
    <t>Rasoļņiks ar gaļu</t>
  </si>
  <si>
    <t>Kotlete Sevišķā</t>
  </si>
  <si>
    <t>Biešu salāti ar eļļu</t>
  </si>
  <si>
    <t>Bulciņa ar kanēli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</si>
  <si>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</si>
  <si>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</si>
  <si>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Kartupeļu zupa ar zivju frikadēlēm</t>
  </si>
  <si>
    <t>250/20</t>
  </si>
  <si>
    <t>Befstroganovs</t>
  </si>
  <si>
    <t>Svaigu kāpostu salāti  ar papriku</t>
  </si>
  <si>
    <t>Aprikožu  kompots</t>
  </si>
  <si>
    <t>Manniks ar kiseli</t>
  </si>
  <si>
    <t>150/100</t>
  </si>
  <si>
    <t>Plānas pankūkas ar ievārijumu</t>
  </si>
  <si>
    <t>110/20</t>
  </si>
  <si>
    <t>Kukurūzas biezputra ar ievārijumu</t>
  </si>
  <si>
    <t>Rīsu zupa ar vistu gaļu</t>
  </si>
  <si>
    <t>Vārīta cūkgaļas karbonāde</t>
  </si>
  <si>
    <t>Sļiņķi vāreņiki ar krējumu</t>
  </si>
  <si>
    <t>A7;A3</t>
  </si>
  <si>
    <t>Makaronu zupa ar dārzeniem un gaļu</t>
  </si>
  <si>
    <t>Tīteņi kāpostu ar gaļu</t>
  </si>
  <si>
    <t>164/80</t>
  </si>
  <si>
    <t>Kukuruzas pārslas ar pienu</t>
  </si>
  <si>
    <t>50/150</t>
  </si>
  <si>
    <t>Rauga pankūkas ar āboliem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</si>
</sst>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/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13" workbookViewId="0">
      <selection activeCell="E20" sqref="E2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8" t="s">
        <v>39</v>
      </c>
      <c r="B1" s="38"/>
      <c r="C1" s="38"/>
      <c r="D1" s="38"/>
      <c r="E1" s="38"/>
      <c r="F1" s="38"/>
      <c r="G1" s="38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9" t="s">
        <v>71</v>
      </c>
      <c r="B4" s="39"/>
      <c r="C4" s="39"/>
      <c r="D4" s="39"/>
      <c r="E4" s="39"/>
      <c r="F4" s="39"/>
      <c r="G4" s="39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2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6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6"/>
    </row>
    <row r="14" spans="1:16">
      <c r="A14" s="2"/>
      <c r="B14" s="15"/>
      <c r="C14" s="16"/>
      <c r="D14" s="16"/>
      <c r="E14" s="16"/>
      <c r="F14" s="16"/>
      <c r="G14" s="13"/>
      <c r="J14" s="2"/>
      <c r="K14" s="4"/>
      <c r="L14" s="4"/>
      <c r="M14" s="4"/>
      <c r="N14" s="4"/>
      <c r="O14" s="4"/>
      <c r="P14" s="8"/>
    </row>
    <row r="15" spans="1:16" ht="15.75">
      <c r="A15" s="9"/>
      <c r="C15" s="7"/>
      <c r="D15" s="7"/>
      <c r="E15" s="7"/>
      <c r="F15" s="7"/>
      <c r="G15" s="7"/>
    </row>
    <row r="16" spans="1:16">
      <c r="A16" s="2"/>
      <c r="B16" s="4"/>
      <c r="C16" s="4"/>
      <c r="D16" s="4"/>
      <c r="E16" s="4"/>
      <c r="F16" s="4"/>
      <c r="G16" s="6"/>
    </row>
    <row r="17" spans="1:7">
      <c r="A17" s="2"/>
      <c r="B17" s="4"/>
      <c r="C17" s="4"/>
      <c r="D17" s="4"/>
      <c r="E17" s="4"/>
      <c r="F17" s="4"/>
      <c r="G17" s="8"/>
    </row>
    <row r="18" spans="1:7">
      <c r="A18" s="2"/>
      <c r="B18" s="4"/>
      <c r="C18" s="4"/>
      <c r="D18" s="4"/>
      <c r="E18" s="4"/>
      <c r="F18" s="4"/>
      <c r="G18" s="8"/>
    </row>
    <row r="19" spans="1:7">
      <c r="A19" s="2"/>
      <c r="B19" s="4"/>
      <c r="C19" s="4"/>
      <c r="D19" s="4"/>
      <c r="E19" s="4"/>
      <c r="F19" s="4"/>
      <c r="G19" s="8"/>
    </row>
    <row r="20" spans="1:7">
      <c r="A20" s="2"/>
      <c r="B20" s="4"/>
      <c r="C20" s="4"/>
      <c r="D20" s="4"/>
      <c r="E20" s="4"/>
      <c r="F20" s="4"/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/>
      <c r="C23" s="18"/>
      <c r="D23" s="18"/>
      <c r="E23" s="18"/>
      <c r="F23" s="18"/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24</v>
      </c>
      <c r="B25" s="4">
        <v>100</v>
      </c>
      <c r="C25" s="4">
        <v>0.83</v>
      </c>
      <c r="D25" s="4">
        <v>0.36</v>
      </c>
      <c r="E25" s="4">
        <v>12.6</v>
      </c>
      <c r="F25" s="4">
        <v>56.99</v>
      </c>
      <c r="G25" s="24"/>
    </row>
    <row r="26" spans="1:7">
      <c r="A26" s="2" t="s">
        <v>79</v>
      </c>
      <c r="B26" s="4" t="s">
        <v>80</v>
      </c>
      <c r="C26" s="4">
        <v>3.16</v>
      </c>
      <c r="D26" s="4">
        <v>0.84</v>
      </c>
      <c r="E26" s="4">
        <v>37.26</v>
      </c>
      <c r="F26" s="4">
        <v>169.24</v>
      </c>
      <c r="G26" s="8"/>
    </row>
    <row r="27" spans="1:7">
      <c r="A27" s="2" t="s">
        <v>56</v>
      </c>
      <c r="B27" s="4">
        <v>200</v>
      </c>
      <c r="C27" s="4">
        <v>5.6</v>
      </c>
      <c r="D27" s="4">
        <v>4</v>
      </c>
      <c r="E27" s="4">
        <v>9.4</v>
      </c>
      <c r="F27" s="4">
        <v>96</v>
      </c>
      <c r="G27" s="8" t="s">
        <v>19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9.59</v>
      </c>
      <c r="D30" s="18">
        <f t="shared" ref="D30:F30" si="0">SUM(D25:D27)</f>
        <v>5.2</v>
      </c>
      <c r="E30" s="18">
        <f t="shared" si="0"/>
        <v>59.26</v>
      </c>
      <c r="F30" s="18">
        <f t="shared" si="0"/>
        <v>322.23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81</v>
      </c>
      <c r="B33" s="4" t="s">
        <v>46</v>
      </c>
      <c r="C33" s="4">
        <v>7.03</v>
      </c>
      <c r="D33" s="4">
        <v>10.93</v>
      </c>
      <c r="E33" s="4">
        <v>39.82</v>
      </c>
      <c r="F33" s="4">
        <v>298.27</v>
      </c>
      <c r="G33" s="8" t="s">
        <v>21</v>
      </c>
    </row>
    <row r="34" spans="1:7">
      <c r="A34" s="2" t="s">
        <v>70</v>
      </c>
      <c r="B34" s="4">
        <v>200</v>
      </c>
      <c r="C34" s="4">
        <v>0.4</v>
      </c>
      <c r="D34" s="4"/>
      <c r="E34" s="4">
        <v>24.8</v>
      </c>
      <c r="F34" s="4">
        <v>104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9.35</v>
      </c>
      <c r="D38" s="18">
        <f>SUM(D32:D37)</f>
        <v>19.600000000000001</v>
      </c>
      <c r="E38" s="18">
        <f>SUM(E32:E37)</f>
        <v>74.98</v>
      </c>
      <c r="F38" s="18">
        <f>SUM(F32:F37)</f>
        <v>530.55999999999995</v>
      </c>
      <c r="G38" s="8"/>
    </row>
    <row r="40" spans="1:7">
      <c r="B40" s="26" t="s">
        <v>30</v>
      </c>
      <c r="C40" s="27">
        <f>C14+C23+C30+C38</f>
        <v>18.939999999999998</v>
      </c>
      <c r="D40" s="27">
        <f>D14+D23+D30+D38</f>
        <v>24.8</v>
      </c>
      <c r="E40" s="27">
        <f>E14+E23+E30+E38</f>
        <v>134.24</v>
      </c>
      <c r="F40" s="27">
        <f>F14+F23+F30+F38</f>
        <v>852.79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A13" sqref="A13:G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8" t="s">
        <v>39</v>
      </c>
      <c r="B1" s="38"/>
      <c r="C1" s="38"/>
      <c r="D1" s="38"/>
      <c r="E1" s="38"/>
      <c r="F1" s="38"/>
      <c r="G1" s="38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9" t="s">
        <v>72</v>
      </c>
      <c r="B4" s="39"/>
      <c r="C4" s="39"/>
      <c r="D4" s="39"/>
      <c r="E4" s="39"/>
      <c r="F4" s="39"/>
      <c r="G4" s="39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82</v>
      </c>
      <c r="B10" s="4" t="s">
        <v>29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16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15.149999999999999</v>
      </c>
      <c r="D14" s="16">
        <f>SUM(D9:D13)</f>
        <v>26.44</v>
      </c>
      <c r="E14" s="16">
        <f>SUM(E9:E13)</f>
        <v>62.89</v>
      </c>
      <c r="F14" s="16">
        <f>SUM(F9:F13)</f>
        <v>551.26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 s="25" customFormat="1">
      <c r="A17" s="2" t="s">
        <v>41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83</v>
      </c>
      <c r="B18" s="4" t="s">
        <v>84</v>
      </c>
      <c r="C18" s="4">
        <v>39.883000000000003</v>
      </c>
      <c r="D18" s="4">
        <v>28.399000000000001</v>
      </c>
      <c r="E18" s="4">
        <v>8.0399999999999991</v>
      </c>
      <c r="F18" s="4">
        <v>447.28300000000002</v>
      </c>
      <c r="G18" s="8" t="s">
        <v>18</v>
      </c>
    </row>
    <row r="19" spans="1:7">
      <c r="A19" s="2" t="s">
        <v>28</v>
      </c>
      <c r="B19" s="4">
        <v>150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85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55</v>
      </c>
      <c r="B21" s="4">
        <v>200</v>
      </c>
      <c r="C21" s="4">
        <v>0.12</v>
      </c>
      <c r="D21" s="4"/>
      <c r="E21" s="4">
        <v>7.45</v>
      </c>
      <c r="F21" s="4">
        <v>30.28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54.083000000000006</v>
      </c>
      <c r="D23" s="18">
        <f>D16+D17+D18+D19+D20+D21+D22</f>
        <v>38.959000000000003</v>
      </c>
      <c r="E23" s="18">
        <f>E16+E17+E18+E19+E20+E21+E22</f>
        <v>80.62</v>
      </c>
      <c r="F23" s="18">
        <f>F16+F17+F18+F19+F20+F21+F22</f>
        <v>915.51299999999992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24</v>
      </c>
      <c r="B25" s="4">
        <v>100</v>
      </c>
      <c r="C25" s="4">
        <v>0.83</v>
      </c>
      <c r="D25" s="4">
        <v>0.36</v>
      </c>
      <c r="E25" s="4">
        <v>12.6</v>
      </c>
      <c r="F25" s="4">
        <v>56.99</v>
      </c>
      <c r="G25" s="24"/>
    </row>
    <row r="26" spans="1:7">
      <c r="A26" s="2" t="s">
        <v>86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</row>
    <row r="27" spans="1:7">
      <c r="A27" s="11" t="s">
        <v>26</v>
      </c>
      <c r="B27" s="4">
        <v>200</v>
      </c>
      <c r="C27" s="4"/>
      <c r="D27" s="4"/>
      <c r="E27" s="4">
        <v>7</v>
      </c>
      <c r="F27" s="4">
        <v>28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9.8000000000000007</v>
      </c>
      <c r="D30" s="18">
        <f t="shared" ref="D30:F30" si="0">SUM(D25:D27)</f>
        <v>4.6400000000000006</v>
      </c>
      <c r="E30" s="18">
        <f t="shared" si="0"/>
        <v>49.54</v>
      </c>
      <c r="F30" s="18">
        <f t="shared" si="0"/>
        <v>279.14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60</v>
      </c>
      <c r="B33" s="4" t="s">
        <v>61</v>
      </c>
      <c r="C33" s="4">
        <v>6.27</v>
      </c>
      <c r="D33" s="4">
        <v>5.51</v>
      </c>
      <c r="E33" s="4">
        <v>13.95</v>
      </c>
      <c r="F33" s="4">
        <v>131.63999999999999</v>
      </c>
      <c r="G33" s="8"/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 t="s">
        <v>62</v>
      </c>
      <c r="B36" s="4">
        <v>100</v>
      </c>
      <c r="C36" s="4">
        <v>11</v>
      </c>
      <c r="D36" s="4">
        <v>23</v>
      </c>
      <c r="E36" s="4">
        <v>3</v>
      </c>
      <c r="F36" s="4">
        <v>285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20.309999999999999</v>
      </c>
      <c r="D38" s="18">
        <f>SUM(D32:D37)</f>
        <v>37.379999999999995</v>
      </c>
      <c r="E38" s="18">
        <f>SUM(E32:E37)</f>
        <v>43.11</v>
      </c>
      <c r="F38" s="18">
        <f>SUM(F32:F37)</f>
        <v>616.73</v>
      </c>
      <c r="G38" s="8"/>
    </row>
    <row r="40" spans="1:7">
      <c r="B40" s="26" t="s">
        <v>30</v>
      </c>
      <c r="C40" s="27">
        <f>C14+C23+C30+C38</f>
        <v>99.343000000000004</v>
      </c>
      <c r="D40" s="27">
        <f>D14+D23+D30+D38</f>
        <v>107.419</v>
      </c>
      <c r="E40" s="27">
        <f>E14+E23+E30+E38</f>
        <v>236.15999999999997</v>
      </c>
      <c r="F40" s="27">
        <f>F14+F23+F30+F38</f>
        <v>2362.643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topLeftCell="A4" workbookViewId="0">
      <selection activeCell="A20" sqref="A20:G20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39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73</v>
      </c>
      <c r="B4" s="40"/>
      <c r="C4" s="40"/>
      <c r="D4" s="40"/>
      <c r="E4" s="40"/>
      <c r="F4" s="40"/>
      <c r="G4" s="40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48</v>
      </c>
      <c r="B10" s="4" t="s">
        <v>49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47</v>
      </c>
      <c r="B12" s="4">
        <v>30</v>
      </c>
      <c r="C12" s="4">
        <v>0.3</v>
      </c>
      <c r="D12" s="4">
        <v>0.06</v>
      </c>
      <c r="E12" s="4">
        <v>0.78</v>
      </c>
      <c r="F12" s="4">
        <v>4.8600000000000003</v>
      </c>
      <c r="G12" s="8"/>
    </row>
    <row r="13" spans="1:9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B14" s="17" t="s">
        <v>30</v>
      </c>
      <c r="C14" s="19">
        <f>SUM(C9:C13)</f>
        <v>14.23</v>
      </c>
      <c r="D14" s="19">
        <f t="shared" ref="D14:F14" si="0">SUM(D9:D13)</f>
        <v>23.84</v>
      </c>
      <c r="E14" s="19">
        <f t="shared" si="0"/>
        <v>62.089999999999996</v>
      </c>
      <c r="F14" s="19">
        <f t="shared" si="0"/>
        <v>551.26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67</v>
      </c>
      <c r="B18" s="4" t="s">
        <v>34</v>
      </c>
      <c r="C18" s="4">
        <v>5.33</v>
      </c>
      <c r="D18" s="4">
        <v>8.1300000000000008</v>
      </c>
      <c r="E18" s="4">
        <v>10.84</v>
      </c>
      <c r="F18" s="4">
        <v>137.85</v>
      </c>
      <c r="G18" s="8" t="s">
        <v>19</v>
      </c>
    </row>
    <row r="19" spans="1:14">
      <c r="A19" s="2" t="s">
        <v>87</v>
      </c>
      <c r="B19" s="4">
        <v>100</v>
      </c>
      <c r="C19" s="4">
        <v>18.61</v>
      </c>
      <c r="D19" s="4">
        <v>9.85</v>
      </c>
      <c r="E19" s="4">
        <v>5.0599999999999996</v>
      </c>
      <c r="F19" s="4">
        <v>183.28</v>
      </c>
      <c r="G19" s="8" t="s">
        <v>37</v>
      </c>
    </row>
    <row r="20" spans="1:14">
      <c r="A20" s="2" t="s">
        <v>50</v>
      </c>
      <c r="B20" s="4">
        <v>150</v>
      </c>
      <c r="C20" s="4">
        <v>9.11</v>
      </c>
      <c r="D20" s="4">
        <v>6.95</v>
      </c>
      <c r="E20" s="4">
        <v>49.37</v>
      </c>
      <c r="F20" s="4">
        <v>296.14999999999998</v>
      </c>
      <c r="G20" s="8"/>
    </row>
    <row r="21" spans="1:14">
      <c r="A21" s="2" t="s">
        <v>59</v>
      </c>
      <c r="B21" s="4">
        <v>100</v>
      </c>
      <c r="C21" s="4">
        <v>1.19</v>
      </c>
      <c r="D21" s="4">
        <v>6.01</v>
      </c>
      <c r="E21" s="4">
        <v>4.58</v>
      </c>
      <c r="F21" s="4">
        <v>77.150000000000006</v>
      </c>
      <c r="G21" s="8" t="s">
        <v>19</v>
      </c>
    </row>
    <row r="22" spans="1:14">
      <c r="A22" s="2" t="s">
        <v>63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7" t="s">
        <v>30</v>
      </c>
      <c r="C23" s="19">
        <f>C17+C18+C19+C20+C21+C22</f>
        <v>39.49</v>
      </c>
      <c r="D23" s="19">
        <f t="shared" ref="D23:F23" si="1">D17+D18+D19+D20+D21+D22</f>
        <v>32.17</v>
      </c>
      <c r="E23" s="19">
        <f t="shared" si="1"/>
        <v>105.13000000000001</v>
      </c>
      <c r="F23" s="19">
        <f t="shared" si="1"/>
        <v>930.46999999999991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88</v>
      </c>
      <c r="B26" s="4">
        <v>50</v>
      </c>
      <c r="C26" s="4">
        <v>2.85</v>
      </c>
      <c r="D26" s="4">
        <v>13.3</v>
      </c>
      <c r="E26" s="4">
        <v>24.9</v>
      </c>
      <c r="F26" s="4">
        <v>221</v>
      </c>
      <c r="G26" s="8" t="s">
        <v>89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11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3.68</v>
      </c>
      <c r="D31" s="19">
        <f t="shared" ref="D31:F31" si="2">SUM(D26:D28)</f>
        <v>13.66</v>
      </c>
      <c r="E31" s="19">
        <f t="shared" si="2"/>
        <v>44.5</v>
      </c>
      <c r="F31" s="19">
        <f t="shared" si="2"/>
        <v>305.99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5" t="s">
        <v>90</v>
      </c>
      <c r="B35" s="28" t="s">
        <v>36</v>
      </c>
      <c r="C35" s="4">
        <v>15.76</v>
      </c>
      <c r="D35" s="4">
        <v>19.309999999999999</v>
      </c>
      <c r="E35" s="4">
        <v>39.94</v>
      </c>
      <c r="F35" s="4">
        <v>396.63</v>
      </c>
      <c r="G35" s="8" t="s">
        <v>37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17.68</v>
      </c>
      <c r="D40" s="19">
        <f>SUM(D34:D39)</f>
        <v>27.98</v>
      </c>
      <c r="E40" s="19">
        <f>SUM(E34:E39)</f>
        <v>57.3</v>
      </c>
      <c r="F40" s="19">
        <f>SUM(F34:F39)</f>
        <v>552.92000000000007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75.08</v>
      </c>
      <c r="D42" s="27">
        <f>D14+D23+D31+D40</f>
        <v>97.65</v>
      </c>
      <c r="E42" s="27">
        <f>E14+E23+E31+E40</f>
        <v>269.02</v>
      </c>
      <c r="F42" s="27">
        <f>F14+F23+F31+F40</f>
        <v>2340.6400000000003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7" workbookViewId="0">
      <selection activeCell="A13" sqref="A13:G13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8" t="s">
        <v>39</v>
      </c>
      <c r="B1" s="38"/>
      <c r="C1" s="38"/>
      <c r="D1" s="38"/>
      <c r="E1" s="38"/>
      <c r="F1" s="38"/>
      <c r="G1" s="38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9" t="s">
        <v>74</v>
      </c>
      <c r="B5" s="40"/>
      <c r="C5" s="40"/>
      <c r="D5" s="40"/>
      <c r="E5" s="40"/>
      <c r="F5" s="40"/>
      <c r="G5" s="40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45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38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68</v>
      </c>
      <c r="B21" s="4" t="s">
        <v>34</v>
      </c>
      <c r="C21" s="4">
        <v>6.93</v>
      </c>
      <c r="D21" s="4">
        <v>7.88</v>
      </c>
      <c r="E21" s="4">
        <v>12.79</v>
      </c>
      <c r="F21" s="4">
        <v>149.84</v>
      </c>
      <c r="G21" s="8"/>
    </row>
    <row r="22" spans="1:8">
      <c r="A22" s="2" t="s">
        <v>42</v>
      </c>
      <c r="B22" s="4" t="s">
        <v>43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8">
      <c r="A23" s="2" t="s">
        <v>40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8">
      <c r="A24" s="2" t="s">
        <v>51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7" t="s">
        <v>30</v>
      </c>
      <c r="C26" s="19">
        <f>C20+C21+C22+C23+C24+C25</f>
        <v>35.380000000000003</v>
      </c>
      <c r="D26" s="19">
        <f t="shared" ref="D26:F26" si="1">D20+D21+D22+D23+D24+D25</f>
        <v>44.139999999999993</v>
      </c>
      <c r="E26" s="19">
        <f t="shared" si="1"/>
        <v>111.29999999999998</v>
      </c>
      <c r="F26" s="19">
        <f t="shared" si="1"/>
        <v>991.42</v>
      </c>
      <c r="G26" s="8"/>
      <c r="H26" s="25"/>
    </row>
    <row r="27" spans="1:8" ht="15.75">
      <c r="A27" s="9" t="s">
        <v>2</v>
      </c>
      <c r="C27" s="7"/>
      <c r="D27" s="7"/>
      <c r="E27" s="7"/>
      <c r="F27" s="7"/>
      <c r="G27" s="7"/>
    </row>
    <row r="28" spans="1:8">
      <c r="A28" s="2" t="s">
        <v>91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8">
      <c r="A29" s="2" t="s">
        <v>92</v>
      </c>
      <c r="B29" s="4">
        <v>70</v>
      </c>
      <c r="C29" s="4">
        <v>4.9800000000000004</v>
      </c>
      <c r="D29" s="4">
        <v>4.71</v>
      </c>
      <c r="E29" s="4">
        <v>29.2</v>
      </c>
      <c r="F29" s="4">
        <v>179.1</v>
      </c>
      <c r="G29" s="8" t="s">
        <v>21</v>
      </c>
    </row>
    <row r="30" spans="1:8">
      <c r="A30" s="2"/>
      <c r="B30" s="4"/>
      <c r="C30" s="4"/>
      <c r="D30" s="4"/>
      <c r="E30" s="4"/>
      <c r="F30" s="4"/>
      <c r="G30" s="8"/>
    </row>
    <row r="31" spans="1:8">
      <c r="A31" s="2"/>
      <c r="B31" s="17" t="s">
        <v>30</v>
      </c>
      <c r="C31" s="19">
        <f>SUM(C28:C30)</f>
        <v>4.9800000000000004</v>
      </c>
      <c r="D31" s="19">
        <f t="shared" ref="D31:F31" si="2">SUM(D28:D30)</f>
        <v>4.71</v>
      </c>
      <c r="E31" s="19">
        <f t="shared" si="2"/>
        <v>36.200000000000003</v>
      </c>
      <c r="F31" s="19">
        <f t="shared" si="2"/>
        <v>251.1</v>
      </c>
      <c r="G31" s="8"/>
    </row>
    <row r="32" spans="1:8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93</v>
      </c>
      <c r="B34" s="4">
        <v>200</v>
      </c>
      <c r="C34" s="4">
        <v>14.7</v>
      </c>
      <c r="D34" s="4">
        <v>32.6</v>
      </c>
      <c r="E34" s="4">
        <v>11.98</v>
      </c>
      <c r="F34" s="4">
        <v>400.12</v>
      </c>
      <c r="G34" s="8" t="s">
        <v>19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SUM(C33:C38)</f>
        <v>17.740000000000002</v>
      </c>
      <c r="D39" s="19">
        <f>SUM(D33:D38)</f>
        <v>41.47</v>
      </c>
      <c r="E39" s="19">
        <f>SUM(E33:E38)</f>
        <v>38.14</v>
      </c>
      <c r="F39" s="19">
        <f>SUM(F33:F38)</f>
        <v>600.21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6" t="s">
        <v>30</v>
      </c>
      <c r="C41" s="27">
        <f>C17+C26+C31+C39</f>
        <v>69.330000000000013</v>
      </c>
      <c r="D41" s="27">
        <f>D17+D26+D31+D39</f>
        <v>109.44999999999999</v>
      </c>
      <c r="E41" s="27">
        <f>E17+E26+E31+E39</f>
        <v>257.35999999999996</v>
      </c>
      <c r="F41" s="27">
        <f>F17+F26+F31+F39</f>
        <v>2347.84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H28" sqref="H28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8" t="s">
        <v>39</v>
      </c>
      <c r="B1" s="38"/>
      <c r="C1" s="38"/>
      <c r="D1" s="38"/>
      <c r="E1" s="38"/>
      <c r="F1" s="38"/>
      <c r="G1" s="38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9" t="s">
        <v>75</v>
      </c>
      <c r="B5" s="40"/>
      <c r="C5" s="40"/>
      <c r="D5" s="40"/>
      <c r="E5" s="40"/>
      <c r="F5" s="40"/>
      <c r="G5" s="40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54</v>
      </c>
      <c r="B12" s="4" t="s">
        <v>29</v>
      </c>
      <c r="C12" s="4">
        <v>9.2200000000000006</v>
      </c>
      <c r="D12" s="4">
        <v>13.38</v>
      </c>
      <c r="E12" s="4">
        <v>41.44</v>
      </c>
      <c r="F12" s="4">
        <v>323.06</v>
      </c>
      <c r="G12" s="8" t="s">
        <v>18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16.16</v>
      </c>
      <c r="D17" s="19">
        <f t="shared" ref="D17:F17" si="0">SUM(D11:D16)</f>
        <v>28.39</v>
      </c>
      <c r="E17" s="19">
        <f t="shared" si="0"/>
        <v>58.8</v>
      </c>
      <c r="F17" s="19">
        <f t="shared" si="0"/>
        <v>556.49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94</v>
      </c>
      <c r="B21" s="4" t="s">
        <v>34</v>
      </c>
      <c r="C21" s="4">
        <v>5.84</v>
      </c>
      <c r="D21" s="4">
        <v>3.48</v>
      </c>
      <c r="E21" s="4">
        <v>15.82</v>
      </c>
      <c r="F21" s="4">
        <v>136.87</v>
      </c>
      <c r="G21" s="8" t="s">
        <v>19</v>
      </c>
    </row>
    <row r="22" spans="1:17">
      <c r="A22" s="2" t="s">
        <v>95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37</v>
      </c>
    </row>
    <row r="23" spans="1:17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96</v>
      </c>
      <c r="B24" s="4">
        <v>100</v>
      </c>
      <c r="C24" s="4">
        <v>1.48</v>
      </c>
      <c r="D24" s="4">
        <v>10.130000000000001</v>
      </c>
      <c r="E24" s="4">
        <v>9.0500000000000007</v>
      </c>
      <c r="F24" s="4">
        <v>133.29</v>
      </c>
      <c r="G24" s="8"/>
    </row>
    <row r="25" spans="1:17">
      <c r="A25" s="2" t="s">
        <v>64</v>
      </c>
      <c r="B25" s="4">
        <v>200</v>
      </c>
      <c r="C25" s="4">
        <v>0.15</v>
      </c>
      <c r="D25" s="4">
        <v>0.04</v>
      </c>
      <c r="E25" s="4">
        <v>8.43</v>
      </c>
      <c r="F25" s="4">
        <v>34.68</v>
      </c>
      <c r="G25" s="8"/>
    </row>
    <row r="26" spans="1:17">
      <c r="A26" s="2"/>
      <c r="B26" s="17" t="s">
        <v>30</v>
      </c>
      <c r="C26" s="19">
        <f>C20+C21+C22+C23+C24+C25</f>
        <v>32.03</v>
      </c>
      <c r="D26" s="19">
        <f t="shared" ref="D26:F26" si="1">D20+D21+D22+D23+D24+D25</f>
        <v>40.43</v>
      </c>
      <c r="E26" s="19">
        <f t="shared" si="1"/>
        <v>104.62</v>
      </c>
      <c r="F26" s="19">
        <f t="shared" si="1"/>
        <v>936.4799999999999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17">
      <c r="A30" s="2" t="s">
        <v>97</v>
      </c>
      <c r="B30" s="4">
        <v>50</v>
      </c>
      <c r="C30" s="4">
        <v>4.68</v>
      </c>
      <c r="D30" s="4">
        <v>7.89</v>
      </c>
      <c r="E30" s="4">
        <v>30.63</v>
      </c>
      <c r="F30" s="4">
        <v>212.26</v>
      </c>
      <c r="G30" s="8" t="s">
        <v>21</v>
      </c>
    </row>
    <row r="31" spans="1:17">
      <c r="A31" s="2"/>
      <c r="B31" s="17" t="s">
        <v>30</v>
      </c>
      <c r="C31" s="19">
        <f>C28+C29+C30</f>
        <v>7.4799999999999995</v>
      </c>
      <c r="D31" s="19">
        <f t="shared" ref="D31:F31" si="2">D28+D29+D30</f>
        <v>9.89</v>
      </c>
      <c r="E31" s="19">
        <f t="shared" si="2"/>
        <v>35.339999999999996</v>
      </c>
      <c r="F31" s="19">
        <f t="shared" si="2"/>
        <v>288.26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37" t="s">
        <v>98</v>
      </c>
      <c r="B34" s="4" t="s">
        <v>46</v>
      </c>
      <c r="C34" s="4">
        <v>27.64</v>
      </c>
      <c r="D34" s="4">
        <v>16.2</v>
      </c>
      <c r="E34" s="4">
        <v>26.2</v>
      </c>
      <c r="F34" s="4">
        <v>361.13</v>
      </c>
      <c r="G34" s="8" t="s">
        <v>99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29.560000000000002</v>
      </c>
      <c r="D39" s="19">
        <f t="shared" ref="D39:F39" si="3">D33+D34+D35+D36+D37+D38</f>
        <v>24.87</v>
      </c>
      <c r="E39" s="19">
        <f t="shared" si="3"/>
        <v>43.559999999999995</v>
      </c>
      <c r="F39" s="19">
        <f t="shared" si="3"/>
        <v>517.42000000000007</v>
      </c>
    </row>
    <row r="41" spans="1:7">
      <c r="B41" s="26" t="s">
        <v>30</v>
      </c>
      <c r="C41" s="27">
        <f>C17+C26+C31+C39</f>
        <v>85.22999999999999</v>
      </c>
      <c r="D41" s="27">
        <f>D17+D26+D31+D39</f>
        <v>103.58</v>
      </c>
      <c r="E41" s="27">
        <f>E17+E26+E31+E39</f>
        <v>242.32000000000002</v>
      </c>
      <c r="F41" s="27">
        <f>F17+F26+F31+F39</f>
        <v>2298.6499999999996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L34" sqref="L34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39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76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52</v>
      </c>
      <c r="B11" s="4">
        <v>115</v>
      </c>
      <c r="C11" s="4">
        <v>15.07</v>
      </c>
      <c r="D11" s="4">
        <v>18.88</v>
      </c>
      <c r="E11" s="4">
        <v>2.48</v>
      </c>
      <c r="F11" s="4">
        <v>240.04</v>
      </c>
      <c r="G11" s="8" t="s">
        <v>53</v>
      </c>
    </row>
    <row r="12" spans="1:9">
      <c r="A12" s="2" t="s">
        <v>35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34" t="s">
        <v>57</v>
      </c>
      <c r="B14" s="4">
        <v>30</v>
      </c>
      <c r="C14" s="4">
        <v>1.26</v>
      </c>
      <c r="D14" s="4">
        <v>0.06</v>
      </c>
      <c r="E14" s="4">
        <v>3.24</v>
      </c>
      <c r="F14" s="4">
        <v>20.7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20.77</v>
      </c>
      <c r="D16" s="19">
        <f t="shared" ref="D16:F16" si="0">SUM(D10:D15)</f>
        <v>28.81</v>
      </c>
      <c r="E16" s="19">
        <f t="shared" si="0"/>
        <v>34.229999999999997</v>
      </c>
      <c r="F16" s="19">
        <f t="shared" si="0"/>
        <v>484.83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100</v>
      </c>
      <c r="B20" s="4" t="s">
        <v>101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5" t="s">
        <v>102</v>
      </c>
      <c r="B21" s="4" t="s">
        <v>69</v>
      </c>
      <c r="C21" s="4">
        <v>33.65</v>
      </c>
      <c r="D21" s="4">
        <v>15.13</v>
      </c>
      <c r="E21" s="4">
        <v>4.57</v>
      </c>
      <c r="F21" s="4">
        <v>288.83999999999997</v>
      </c>
      <c r="G21" s="8" t="s">
        <v>9</v>
      </c>
    </row>
    <row r="22" spans="1:7">
      <c r="A22" s="2" t="s">
        <v>58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103</v>
      </c>
      <c r="B23" s="4">
        <v>100</v>
      </c>
      <c r="C23" s="4">
        <v>1.26</v>
      </c>
      <c r="D23" s="4">
        <v>4.7699999999999996</v>
      </c>
      <c r="E23" s="4">
        <v>4.3600000000000003</v>
      </c>
      <c r="F23" s="4">
        <v>65.290000000000006</v>
      </c>
      <c r="G23" s="8"/>
    </row>
    <row r="24" spans="1:7">
      <c r="A24" s="2" t="s">
        <v>104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61.37</v>
      </c>
      <c r="D26" s="19">
        <f t="shared" ref="D26:F26" si="1">SUM(D19:D25)</f>
        <v>28.695</v>
      </c>
      <c r="E26" s="19">
        <f t="shared" si="1"/>
        <v>107.38000000000001</v>
      </c>
      <c r="F26" s="19">
        <f t="shared" si="1"/>
        <v>939.87999999999988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26</v>
      </c>
      <c r="B29" s="4">
        <v>200</v>
      </c>
      <c r="C29" s="4"/>
      <c r="D29" s="4"/>
      <c r="E29" s="4">
        <v>7</v>
      </c>
      <c r="F29" s="4">
        <v>28</v>
      </c>
      <c r="G29" s="8"/>
    </row>
    <row r="30" spans="1:7">
      <c r="A30" s="2" t="s">
        <v>105</v>
      </c>
      <c r="B30" s="4" t="s">
        <v>106</v>
      </c>
      <c r="C30" s="4">
        <v>5.84</v>
      </c>
      <c r="D30" s="4">
        <v>1.37</v>
      </c>
      <c r="E30" s="4">
        <v>39.159999999999997</v>
      </c>
      <c r="F30" s="4">
        <v>192.33</v>
      </c>
      <c r="G30" s="8" t="s">
        <v>18</v>
      </c>
    </row>
    <row r="31" spans="1:7">
      <c r="A31" s="2"/>
      <c r="B31" s="17" t="s">
        <v>30</v>
      </c>
      <c r="C31" s="19">
        <f>SUM(C28:C30)</f>
        <v>6.67</v>
      </c>
      <c r="D31" s="19">
        <f>SUM(D28:D30)</f>
        <v>1.73</v>
      </c>
      <c r="E31" s="19">
        <f>SUM(E28:E30)</f>
        <v>58.76</v>
      </c>
      <c r="F31" s="19">
        <f>SUM(F28:F30)</f>
        <v>277.32000000000005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107</v>
      </c>
      <c r="B36" s="4" t="s">
        <v>108</v>
      </c>
      <c r="C36" s="4">
        <v>8.84</v>
      </c>
      <c r="D36" s="4">
        <v>5.27</v>
      </c>
      <c r="E36" s="4">
        <v>56.37</v>
      </c>
      <c r="F36" s="4">
        <v>307.89999999999998</v>
      </c>
      <c r="G36" s="8" t="s">
        <v>21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38</v>
      </c>
      <c r="B38" s="4">
        <v>40</v>
      </c>
      <c r="C38" s="4">
        <v>6.36</v>
      </c>
      <c r="D38" s="4">
        <v>8.0399999999999991</v>
      </c>
      <c r="E38" s="4">
        <v>9.92</v>
      </c>
      <c r="F38" s="4">
        <v>137.47999999999999</v>
      </c>
      <c r="G38" s="8" t="s">
        <v>19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17.12</v>
      </c>
      <c r="D40" s="19">
        <f>SUM(D34:D39)</f>
        <v>21.979999999999997</v>
      </c>
      <c r="E40" s="19">
        <f>SUM(E34:E39)</f>
        <v>83.649999999999991</v>
      </c>
      <c r="F40" s="19">
        <f>SUM(F34:F39)</f>
        <v>601.66999999999996</v>
      </c>
      <c r="G40" s="8"/>
    </row>
    <row r="41" spans="1:7">
      <c r="A41" s="2"/>
      <c r="B41" s="26" t="s">
        <v>30</v>
      </c>
      <c r="C41" s="29">
        <f>C16+C26+C31+C40</f>
        <v>105.93</v>
      </c>
      <c r="D41" s="29">
        <f>D16+D26+D31+D40</f>
        <v>81.214999999999989</v>
      </c>
      <c r="E41" s="29">
        <f>E16+E26+E31+E40</f>
        <v>284.02</v>
      </c>
      <c r="F41" s="29">
        <f>F16+F26+F31+F40</f>
        <v>2303.6999999999998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topLeftCell="A10" workbookViewId="0">
      <selection activeCell="A28" sqref="A28:G2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39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77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109</v>
      </c>
      <c r="B14" s="4" t="s">
        <v>36</v>
      </c>
      <c r="C14" s="4">
        <v>6.5</v>
      </c>
      <c r="D14" s="4">
        <v>2.44</v>
      </c>
      <c r="E14" s="4">
        <v>54.26</v>
      </c>
      <c r="F14" s="4">
        <v>265.2</v>
      </c>
      <c r="G14" s="8" t="s">
        <v>19</v>
      </c>
    </row>
    <row r="15" spans="1:9">
      <c r="A15" s="11"/>
      <c r="B15" s="17" t="s">
        <v>30</v>
      </c>
      <c r="C15" s="19">
        <f t="shared" ref="C15:E15" si="0">SUM(C10:C14)</f>
        <v>13.44</v>
      </c>
      <c r="D15" s="19">
        <f t="shared" si="0"/>
        <v>17.45</v>
      </c>
      <c r="E15" s="19">
        <f t="shared" si="0"/>
        <v>71.62</v>
      </c>
      <c r="F15" s="19">
        <f>SUM(F10:F14)</f>
        <v>498.63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110</v>
      </c>
      <c r="B19" s="4" t="s">
        <v>101</v>
      </c>
      <c r="C19" s="4">
        <v>8.0500000000000007</v>
      </c>
      <c r="D19" s="4">
        <v>6.6</v>
      </c>
      <c r="E19" s="4">
        <v>16.350000000000001</v>
      </c>
      <c r="F19" s="4">
        <v>156.94999999999999</v>
      </c>
      <c r="G19" s="8"/>
    </row>
    <row r="20" spans="1:7">
      <c r="A20" s="2" t="s">
        <v>111</v>
      </c>
      <c r="B20" s="4">
        <v>100</v>
      </c>
      <c r="C20" s="4">
        <v>19.992000000000001</v>
      </c>
      <c r="D20" s="4">
        <v>12.244</v>
      </c>
      <c r="E20" s="4">
        <v>0</v>
      </c>
      <c r="F20" s="4">
        <v>190.16399999999999</v>
      </c>
      <c r="G20" s="8"/>
    </row>
    <row r="21" spans="1:7">
      <c r="A21" s="2" t="s">
        <v>47</v>
      </c>
      <c r="B21" s="4">
        <v>100</v>
      </c>
      <c r="C21" s="4">
        <v>1</v>
      </c>
      <c r="D21" s="4">
        <v>0.2</v>
      </c>
      <c r="E21" s="4">
        <v>2.6</v>
      </c>
      <c r="F21" s="4">
        <v>16.2</v>
      </c>
      <c r="G21" s="8"/>
    </row>
    <row r="22" spans="1:7">
      <c r="A22" s="2" t="s">
        <v>50</v>
      </c>
      <c r="B22" s="4">
        <v>150</v>
      </c>
      <c r="C22" s="4">
        <v>9.11</v>
      </c>
      <c r="D22" s="4">
        <v>6.95</v>
      </c>
      <c r="E22" s="4">
        <v>49.37</v>
      </c>
      <c r="F22" s="4">
        <v>296.14999999999998</v>
      </c>
      <c r="G22" s="8"/>
    </row>
    <row r="23" spans="1:7">
      <c r="A23" s="2" t="s">
        <v>44</v>
      </c>
      <c r="B23" s="4">
        <v>200</v>
      </c>
      <c r="C23" s="4">
        <v>0.25</v>
      </c>
      <c r="D23" s="4">
        <v>0.06</v>
      </c>
      <c r="E23" s="4">
        <v>13.39</v>
      </c>
      <c r="F23" s="4">
        <v>55.1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43.442</v>
      </c>
      <c r="D25" s="19">
        <f>SUM(D18:D24)</f>
        <v>27.133999999999997</v>
      </c>
      <c r="E25" s="19">
        <f>SUM(E18:E24)</f>
        <v>116.84</v>
      </c>
      <c r="F25" s="19">
        <f>SUM(F18:F24)</f>
        <v>892.01400000000001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66</v>
      </c>
      <c r="B28" s="4">
        <v>66</v>
      </c>
      <c r="C28" s="4">
        <v>4.33</v>
      </c>
      <c r="D28" s="4">
        <v>2.72</v>
      </c>
      <c r="E28" s="4">
        <v>23.7</v>
      </c>
      <c r="F28" s="4">
        <v>136.62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56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10.76</v>
      </c>
      <c r="D32" s="19">
        <f>SUM(D28:D31)</f>
        <v>7.08</v>
      </c>
      <c r="E32" s="19">
        <f>SUM(E28:E31)</f>
        <v>45.699999999999996</v>
      </c>
      <c r="F32" s="19">
        <f>SUM(F28:F31)</f>
        <v>289.61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65</v>
      </c>
      <c r="B37" s="4" t="s">
        <v>36</v>
      </c>
      <c r="C37" s="35">
        <v>9.0839999999999996</v>
      </c>
      <c r="D37" s="35">
        <v>21.029</v>
      </c>
      <c r="E37" s="35">
        <v>38.24</v>
      </c>
      <c r="F37" s="35">
        <v>378.53</v>
      </c>
      <c r="G37" s="3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SUM(C34:C38)</f>
        <v>11.004</v>
      </c>
      <c r="D39" s="19">
        <f t="shared" ref="D39:F39" si="1">SUM(D34:D38)</f>
        <v>29.698999999999998</v>
      </c>
      <c r="E39" s="19">
        <f t="shared" si="1"/>
        <v>55.6</v>
      </c>
      <c r="F39" s="19">
        <f t="shared" si="1"/>
        <v>534.81999999999994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6" t="s">
        <v>30</v>
      </c>
      <c r="C41" s="29">
        <f>C15+C25+C32+C39</f>
        <v>78.646000000000001</v>
      </c>
      <c r="D41" s="29">
        <f>D15+D25+D32+D39</f>
        <v>81.363</v>
      </c>
      <c r="E41" s="29">
        <f>E15+E25+E32+E39</f>
        <v>289.76</v>
      </c>
      <c r="F41" s="29">
        <f>F15+F25+F32+F39</f>
        <v>2215.0739999999996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opLeftCell="A10" workbookViewId="0">
      <selection activeCell="H34" sqref="H34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39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78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112</v>
      </c>
      <c r="B11" s="4" t="s">
        <v>46</v>
      </c>
      <c r="C11" s="4">
        <v>25.39</v>
      </c>
      <c r="D11" s="4">
        <v>11.26</v>
      </c>
      <c r="E11" s="4">
        <v>24.8</v>
      </c>
      <c r="F11" s="4">
        <v>302.02999999999997</v>
      </c>
      <c r="G11" s="8" t="s">
        <v>113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32.33</v>
      </c>
      <c r="D16" s="33">
        <f>SUM(D10:D14)</f>
        <v>26.27</v>
      </c>
      <c r="E16" s="33">
        <f>SUM(E10:E14)</f>
        <v>42.16</v>
      </c>
      <c r="F16" s="33">
        <f>SUM(F10:F14)</f>
        <v>535.46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114</v>
      </c>
      <c r="B21" s="4">
        <v>250</v>
      </c>
      <c r="C21" s="4">
        <v>6.14</v>
      </c>
      <c r="D21" s="4">
        <v>4.3499999999999996</v>
      </c>
      <c r="E21" s="4">
        <v>15.53</v>
      </c>
      <c r="F21" s="4">
        <v>125.77</v>
      </c>
      <c r="G21" s="8"/>
    </row>
    <row r="22" spans="1:7">
      <c r="A22" s="5" t="s">
        <v>115</v>
      </c>
      <c r="B22" s="28" t="s">
        <v>116</v>
      </c>
      <c r="C22" s="4">
        <v>14.3</v>
      </c>
      <c r="D22" s="4">
        <v>16.079999999999998</v>
      </c>
      <c r="E22" s="4">
        <v>14.87</v>
      </c>
      <c r="F22" s="4">
        <v>261.37</v>
      </c>
      <c r="G22" s="8" t="s">
        <v>37</v>
      </c>
    </row>
    <row r="23" spans="1:7">
      <c r="A23" s="2" t="s">
        <v>28</v>
      </c>
      <c r="B23" s="4">
        <v>200</v>
      </c>
      <c r="C23" s="4">
        <v>4.3600000000000003</v>
      </c>
      <c r="D23" s="4">
        <v>4.91</v>
      </c>
      <c r="E23" s="4">
        <v>27.35</v>
      </c>
      <c r="F23" s="4">
        <v>171.01</v>
      </c>
      <c r="G23" s="8" t="s">
        <v>19</v>
      </c>
    </row>
    <row r="24" spans="1:7">
      <c r="A24" s="2" t="s">
        <v>70</v>
      </c>
      <c r="B24" s="4">
        <v>200</v>
      </c>
      <c r="C24" s="4">
        <v>0.4</v>
      </c>
      <c r="D24" s="4"/>
      <c r="E24" s="4">
        <v>24.8</v>
      </c>
      <c r="F24" s="4">
        <v>104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30.24</v>
      </c>
      <c r="D27" s="19">
        <f>SUM(D20:D26)</f>
        <v>26.419999999999998</v>
      </c>
      <c r="E27" s="19">
        <f>SUM(E20:E26)</f>
        <v>117.67999999999999</v>
      </c>
      <c r="F27" s="19">
        <f>SUM(F20:F26)</f>
        <v>839.59999999999991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117</v>
      </c>
      <c r="B30" s="4" t="s">
        <v>118</v>
      </c>
      <c r="C30" s="4">
        <v>8.6999999999999993</v>
      </c>
      <c r="D30" s="4">
        <v>3.6</v>
      </c>
      <c r="E30" s="4">
        <v>48.55</v>
      </c>
      <c r="F30" s="4">
        <v>263</v>
      </c>
      <c r="G30" s="8" t="s">
        <v>19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/>
      <c r="B32" s="4"/>
      <c r="C32" s="4"/>
      <c r="D32" s="4"/>
      <c r="E32" s="4"/>
      <c r="F32" s="4"/>
      <c r="G32" s="8"/>
    </row>
    <row r="34" spans="1:10">
      <c r="A34" s="2"/>
      <c r="B34" s="17" t="s">
        <v>30</v>
      </c>
      <c r="C34" s="32">
        <f>SUM(C30:C32)</f>
        <v>9.5299999999999994</v>
      </c>
      <c r="D34" s="32">
        <f>SUM(D30:D32)</f>
        <v>3.96</v>
      </c>
      <c r="E34" s="32">
        <f>SUM(E30:E32)</f>
        <v>61.15</v>
      </c>
      <c r="F34" s="32">
        <f>SUM(F30:F32)</f>
        <v>319.99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119</v>
      </c>
      <c r="B37" s="4" t="s">
        <v>46</v>
      </c>
      <c r="C37" s="4">
        <v>11.42</v>
      </c>
      <c r="D37" s="4">
        <v>13.89</v>
      </c>
      <c r="E37" s="4">
        <v>62.88</v>
      </c>
      <c r="F37" s="4">
        <v>422.19</v>
      </c>
      <c r="G37" s="8" t="s">
        <v>21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>SUM(C36:C40)</f>
        <v>13.34</v>
      </c>
      <c r="D42" s="31">
        <f>SUM(D36:D40)</f>
        <v>22.560000000000002</v>
      </c>
      <c r="E42" s="31">
        <f>SUM(E36:E40)</f>
        <v>80.239999999999995</v>
      </c>
      <c r="F42" s="31">
        <f>SUM(F36:F40)</f>
        <v>578.48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85.44</v>
      </c>
      <c r="D44" s="27">
        <f>D16+D27+D34+D42</f>
        <v>79.210000000000008</v>
      </c>
      <c r="E44" s="27">
        <f>E16+E27+E34+E42</f>
        <v>301.22999999999996</v>
      </c>
      <c r="F44" s="27">
        <f>F16+F27+F34+F42</f>
        <v>2273.5299999999997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Svētdiena</vt:lpstr>
      <vt:lpstr>pirm 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2019-08-27T11:40:53Z</dcterms:modified>
</cp:coreProperties>
</file>