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7" i="9"/>
  <c r="E27"/>
  <c r="F27"/>
  <c r="C27"/>
  <c r="D29" i="2"/>
  <c r="E29"/>
  <c r="F29"/>
  <c r="C29"/>
  <c r="C32" i="8"/>
  <c r="D32"/>
  <c r="E32"/>
  <c r="F32"/>
  <c r="C27"/>
  <c r="D27"/>
  <c r="E27"/>
  <c r="F27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D16" i="17"/>
  <c r="E16"/>
  <c r="F16"/>
  <c r="C16"/>
  <c r="D23" i="2"/>
  <c r="E23"/>
  <c r="F23"/>
  <c r="C23"/>
  <c r="C40" i="18" l="1"/>
  <c r="F38" i="2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40" i="9"/>
  <c r="E40"/>
  <c r="F40"/>
  <c r="C40"/>
  <c r="D14" i="2"/>
  <c r="E14"/>
  <c r="F14"/>
  <c r="C14"/>
  <c r="D32" i="9"/>
  <c r="E32"/>
  <c r="F32"/>
  <c r="C32"/>
  <c r="C42" l="1"/>
  <c r="E42"/>
  <c r="F42"/>
  <c r="D42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<sst xmlns="http://schemas.openxmlformats.org/spreadsheetml/2006/main" count="278" uniqueCount="96">
  <si>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</si>
  <si>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</si>
  <si>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</si>
  <si>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</si>
  <si>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</si>
  <si>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</si>
  <si>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</si>
  <si>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</si>
  <si>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</si>
  <si>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</si>
  <si>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</si>
  <si>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</si>
  <si>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</si>
  <si>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</si>
  <si>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</si>
  <si>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</si>
  <si>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</si>
  <si>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</si>
  <si>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</si>
  <si>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</si>
  <si>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</si>
  <si>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</si>
  <si>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</si>
  <si>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</si>
  <si>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</si>
  <si>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</si>
  <si>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</si>
  <si>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</si>
  <si>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</si>
  <si>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</si>
  <si>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</si>
  <si>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</si>
  <si>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</si>
  <si>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200/20</t>
  </si>
  <si>
    <t>A1;A3</t>
  </si>
  <si>
    <t>Daugavpils Stropu pamatskolas-attīstības centra ēdienkarte</t>
  </si>
  <si>
    <t>Mannas biezputra ar džemu</t>
  </si>
  <si>
    <t>150/20</t>
  </si>
  <si>
    <t>Biezpiena sieriņš Mazulis</t>
  </si>
  <si>
    <t>Jogurts</t>
  </si>
  <si>
    <t>Kompots ar ogam</t>
  </si>
  <si>
    <t>Bulciņa skolas</t>
  </si>
  <si>
    <t>Citronu  kompots</t>
  </si>
  <si>
    <t>Zalie zirnīši konservēti</t>
  </si>
  <si>
    <t>Vārīti makaroni</t>
  </si>
  <si>
    <t>Apetīte salāti</t>
  </si>
  <si>
    <t>Rīsu biezputra ar sviestu</t>
  </si>
  <si>
    <t>100/50</t>
  </si>
  <si>
    <t>Aprikožu  kompots</t>
  </si>
  <si>
    <t>Pirmdiena  2019.g. 14. oktobris</t>
  </si>
  <si>
    <t>Otrdiena  2019.g. 15. oktobris</t>
  </si>
  <si>
    <t>Trešdiena  2019.g. 16.oktobris</t>
  </si>
  <si>
    <t>Ceturtdiena  2019.g.17. oktobris</t>
  </si>
  <si>
    <t>Piektdiena  2019.g.18. oktobris</t>
  </si>
  <si>
    <t>Prosas biezputra ar sviestu</t>
  </si>
  <si>
    <t>Gaļas guļašs</t>
  </si>
  <si>
    <t>Burkānu salāti ar āboliem</t>
  </si>
  <si>
    <t>Pīrādz. ar biezpienu</t>
  </si>
  <si>
    <t>Dārzeņu vinigrets</t>
  </si>
  <si>
    <t>Siļku fileja</t>
  </si>
  <si>
    <t>A4</t>
  </si>
  <si>
    <t>Kotlete Iecienīta</t>
  </si>
  <si>
    <t>Svaigu kāpostu salāti  ar puraviem</t>
  </si>
  <si>
    <t>Ābolu kompots</t>
  </si>
  <si>
    <t>Bulciņa ar kanēli</t>
  </si>
  <si>
    <t>Rīsu-biezpiena sacepums</t>
  </si>
  <si>
    <t>250/20</t>
  </si>
  <si>
    <t>A7;A3;A1</t>
  </si>
  <si>
    <t>Omlete ar sieru</t>
  </si>
  <si>
    <t>A3;A7</t>
  </si>
  <si>
    <t>Kafija ar pienu</t>
  </si>
  <si>
    <t>Kartupeļu zupa ar zivim</t>
  </si>
  <si>
    <t>250/25</t>
  </si>
  <si>
    <t>Vistas fileja krējuma mērcē</t>
  </si>
  <si>
    <t>75/75</t>
  </si>
  <si>
    <t>Sautēti dārzeņi piena mērcē</t>
  </si>
  <si>
    <t>200/50</t>
  </si>
  <si>
    <t xml:space="preserve">Cīsiņi </t>
  </si>
  <si>
    <t>Tefteļi liellopu</t>
  </si>
  <si>
    <t>Krējuma mērce ar tom.,sīpoliem</t>
  </si>
  <si>
    <t>Vārīti griķi</t>
  </si>
  <si>
    <t>Svaigi tomati</t>
  </si>
  <si>
    <t>Pīrādziņī ar āboliem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</si>
  <si>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</si>
  <si>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</si>
  <si>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Vārīti makaroni ar sieru</t>
  </si>
  <si>
    <t>150/10/10</t>
  </si>
  <si>
    <t>Marinēti gurķi</t>
  </si>
  <si>
    <t>Šnicele dabiskā cūkgaļas</t>
  </si>
  <si>
    <t>Svaigi gurķi</t>
  </si>
  <si>
    <t>Sulas dzēriens</t>
  </si>
  <si>
    <t xml:space="preserve">Skābēņu zupa </t>
  </si>
  <si>
    <t>250/5</t>
  </si>
  <si>
    <t>Borščs ar kāpostiem</t>
  </si>
  <si>
    <t>Skābētu kāpostu zupa</t>
  </si>
  <si>
    <t>Biešu zupa ar krēj.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</si>
</sst>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20" sqref="A20:G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35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49</v>
      </c>
      <c r="B4" s="34"/>
      <c r="C4" s="34"/>
      <c r="D4" s="34"/>
      <c r="E4" s="34"/>
      <c r="F4" s="34"/>
      <c r="G4" s="34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54</v>
      </c>
      <c r="B10" s="4" t="s">
        <v>28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91</v>
      </c>
      <c r="B17" s="4" t="s">
        <v>92</v>
      </c>
      <c r="C17" s="4">
        <v>3.31</v>
      </c>
      <c r="D17" s="4">
        <v>4.88</v>
      </c>
      <c r="E17" s="4">
        <v>11.14</v>
      </c>
      <c r="F17" s="4">
        <v>101</v>
      </c>
      <c r="G17" s="8" t="s">
        <v>19</v>
      </c>
    </row>
    <row r="18" spans="1:7">
      <c r="A18" s="2" t="s">
        <v>55</v>
      </c>
      <c r="B18" s="4" t="s">
        <v>47</v>
      </c>
      <c r="C18" s="4">
        <v>34.79</v>
      </c>
      <c r="D18" s="4">
        <v>14.18</v>
      </c>
      <c r="E18" s="4">
        <v>11.97</v>
      </c>
      <c r="F18" s="4">
        <v>314.72000000000003</v>
      </c>
      <c r="G18" s="8"/>
    </row>
    <row r="19" spans="1:7">
      <c r="A19" s="2" t="s">
        <v>27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56</v>
      </c>
      <c r="B20" s="4">
        <v>50</v>
      </c>
      <c r="C20" s="30">
        <v>0.57999999999999996</v>
      </c>
      <c r="D20" s="30">
        <v>1.65</v>
      </c>
      <c r="E20" s="30">
        <v>4.28</v>
      </c>
      <c r="F20" s="30">
        <v>34.229999999999997</v>
      </c>
      <c r="G20" s="8"/>
    </row>
    <row r="21" spans="1:7">
      <c r="A21" s="2" t="s">
        <v>42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44.83</v>
      </c>
      <c r="D23" s="18">
        <f>D16+D17+D18+D19+D20+D21+D22</f>
        <v>25.009999999999998</v>
      </c>
      <c r="E23" s="18">
        <f>E16+E17+E18+E19+E20+E21+E22</f>
        <v>74.430000000000007</v>
      </c>
      <c r="F23" s="18">
        <f>F16+F17+F18+F19+F20+F21+F22</f>
        <v>704.89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31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19</v>
      </c>
    </row>
    <row r="27" spans="1:7">
      <c r="A27" s="2" t="s">
        <v>57</v>
      </c>
      <c r="B27" s="4">
        <v>75</v>
      </c>
      <c r="C27" s="4">
        <v>8.9700000000000006</v>
      </c>
      <c r="D27" s="4">
        <v>4.28</v>
      </c>
      <c r="E27" s="4">
        <v>29.94</v>
      </c>
      <c r="F27" s="4">
        <v>194.15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11.77</v>
      </c>
      <c r="D30" s="18">
        <f t="shared" ref="D30:F30" si="0">SUM(D25:D27)</f>
        <v>6.28</v>
      </c>
      <c r="E30" s="18">
        <f t="shared" si="0"/>
        <v>34.65</v>
      </c>
      <c r="F30" s="18">
        <f t="shared" si="0"/>
        <v>270.14999999999998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58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 t="s">
        <v>59</v>
      </c>
      <c r="B36" s="28">
        <v>50</v>
      </c>
      <c r="C36" s="28">
        <v>6.37</v>
      </c>
      <c r="D36" s="28">
        <v>21.23</v>
      </c>
      <c r="E36" s="28">
        <v>0</v>
      </c>
      <c r="F36" s="28">
        <v>216.6</v>
      </c>
      <c r="G36" s="6" t="s">
        <v>60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12.19</v>
      </c>
      <c r="D38" s="18">
        <f>SUM(D32:D37)</f>
        <v>49.16</v>
      </c>
      <c r="E38" s="18">
        <f>SUM(E32:E37)</f>
        <v>37.819999999999993</v>
      </c>
      <c r="F38" s="18">
        <f>SUM(F32:F37)</f>
        <v>645.91</v>
      </c>
      <c r="G38" s="8"/>
    </row>
    <row r="40" spans="1:7">
      <c r="B40" s="26" t="s">
        <v>29</v>
      </c>
      <c r="C40" s="27">
        <f>C14+C23+C30+C38</f>
        <v>83.88</v>
      </c>
      <c r="D40" s="27">
        <f>D14+D23+D30+D38</f>
        <v>107.16</v>
      </c>
      <c r="E40" s="27">
        <f>E14+E23+E30+E38</f>
        <v>209.79</v>
      </c>
      <c r="F40" s="27">
        <f>F14+F23+F30+F38</f>
        <v>2174.4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13" workbookViewId="0">
      <selection activeCell="A20" sqref="A20:G20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35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50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36</v>
      </c>
      <c r="B10" s="4" t="s">
        <v>33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9">
      <c r="A11" s="2" t="s">
        <v>38</v>
      </c>
      <c r="B11" s="4">
        <v>40</v>
      </c>
      <c r="C11" s="4">
        <v>6.36</v>
      </c>
      <c r="D11" s="4">
        <v>8.0399999999999991</v>
      </c>
      <c r="E11" s="4">
        <v>9.92</v>
      </c>
      <c r="F11" s="4">
        <v>137.47999999999999</v>
      </c>
      <c r="G11" s="8" t="s">
        <v>19</v>
      </c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B14" s="17" t="s">
        <v>29</v>
      </c>
      <c r="C14" s="19">
        <f>SUM(C9:C13)</f>
        <v>11.229999999999999</v>
      </c>
      <c r="D14" s="19">
        <f t="shared" ref="D14:F14" si="0">SUM(D9:D13)</f>
        <v>19.13</v>
      </c>
      <c r="E14" s="19">
        <f t="shared" si="0"/>
        <v>71.72</v>
      </c>
      <c r="F14" s="19">
        <f t="shared" si="0"/>
        <v>505.10999999999996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93</v>
      </c>
      <c r="B18" s="4" t="s">
        <v>92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19</v>
      </c>
    </row>
    <row r="19" spans="1:14">
      <c r="A19" s="2" t="s">
        <v>61</v>
      </c>
      <c r="B19" s="4">
        <v>100</v>
      </c>
      <c r="C19" s="4">
        <v>20.91</v>
      </c>
      <c r="D19" s="4">
        <v>23.88</v>
      </c>
      <c r="E19" s="4">
        <v>11.64</v>
      </c>
      <c r="F19" s="4">
        <v>345.04</v>
      </c>
      <c r="G19" s="8" t="s">
        <v>34</v>
      </c>
    </row>
    <row r="20" spans="1:14">
      <c r="A20" s="2" t="s">
        <v>44</v>
      </c>
      <c r="B20" s="4">
        <v>100</v>
      </c>
      <c r="C20" s="4">
        <v>3.26</v>
      </c>
      <c r="D20" s="4">
        <v>1.5</v>
      </c>
      <c r="E20" s="4">
        <v>22</v>
      </c>
      <c r="F20" s="4">
        <v>115</v>
      </c>
      <c r="G20" s="8" t="s">
        <v>18</v>
      </c>
    </row>
    <row r="21" spans="1:14">
      <c r="A21" s="2" t="s">
        <v>62</v>
      </c>
      <c r="B21" s="4">
        <v>50</v>
      </c>
      <c r="C21" s="4">
        <v>0.85</v>
      </c>
      <c r="D21" s="4">
        <v>2.6</v>
      </c>
      <c r="E21" s="4">
        <v>2.7</v>
      </c>
      <c r="F21" s="4">
        <v>37.299999999999997</v>
      </c>
      <c r="G21" s="8"/>
    </row>
    <row r="22" spans="1:14">
      <c r="A22" s="2" t="s">
        <v>63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14">
      <c r="A23" s="2"/>
      <c r="B23" s="17" t="s">
        <v>29</v>
      </c>
      <c r="C23" s="19">
        <f>C17+C18+C19+C20+C21+C22</f>
        <v>29.629999999999995</v>
      </c>
      <c r="D23" s="19">
        <f t="shared" ref="D23:F23" si="1">D17+D18+D19+D20+D21+D22</f>
        <v>34.889999999999993</v>
      </c>
      <c r="E23" s="19">
        <f t="shared" si="1"/>
        <v>75.22</v>
      </c>
      <c r="F23" s="19">
        <f t="shared" si="1"/>
        <v>736.23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64</v>
      </c>
      <c r="B26" s="4">
        <v>50</v>
      </c>
      <c r="C26" s="4">
        <v>4.68</v>
      </c>
      <c r="D26" s="4">
        <v>7.89</v>
      </c>
      <c r="E26" s="4">
        <v>30.63</v>
      </c>
      <c r="F26" s="4">
        <v>212.26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29</v>
      </c>
      <c r="C29" s="19">
        <f>SUM(C26:C28)</f>
        <v>5.51</v>
      </c>
      <c r="D29" s="19">
        <f t="shared" ref="D29:F29" si="2">SUM(D26:D28)</f>
        <v>8.25</v>
      </c>
      <c r="E29" s="19">
        <f t="shared" si="2"/>
        <v>50.23</v>
      </c>
      <c r="F29" s="19">
        <f t="shared" si="2"/>
        <v>297.25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65</v>
      </c>
      <c r="B33" s="4" t="s">
        <v>66</v>
      </c>
      <c r="C33" s="4">
        <v>18.079999999999998</v>
      </c>
      <c r="D33" s="4">
        <v>14.81</v>
      </c>
      <c r="E33" s="4">
        <v>43.48</v>
      </c>
      <c r="F33" s="4">
        <v>379.51</v>
      </c>
      <c r="G33" s="8" t="s">
        <v>67</v>
      </c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9">
        <f>SUM(C32:C37)</f>
        <v>20</v>
      </c>
      <c r="D38" s="19">
        <f>SUM(D32:D37)</f>
        <v>23.48</v>
      </c>
      <c r="E38" s="19">
        <f>SUM(E32:E37)</f>
        <v>60.839999999999996</v>
      </c>
      <c r="F38" s="19">
        <f>SUM(F32:F37)</f>
        <v>535.79999999999995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29</v>
      </c>
      <c r="C40" s="27">
        <f>C14+C23+C29+C38</f>
        <v>66.36999999999999</v>
      </c>
      <c r="D40" s="27">
        <f>D14+D23+D29+D38</f>
        <v>85.75</v>
      </c>
      <c r="E40" s="27">
        <f>E14+E23+E29+E38</f>
        <v>258.01</v>
      </c>
      <c r="F40" s="27">
        <f>F14+F23+F29+F38</f>
        <v>2074.39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C18" sqref="C18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35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51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68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69</v>
      </c>
    </row>
    <row r="13" spans="1:11">
      <c r="A13" s="31" t="s">
        <v>43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3"/>
    </row>
    <row r="14" spans="1:11">
      <c r="A14" s="2" t="s">
        <v>70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20.77</v>
      </c>
      <c r="D17" s="19">
        <f t="shared" ref="D17:F17" si="0">SUM(D11:D16)</f>
        <v>28.81</v>
      </c>
      <c r="E17" s="19">
        <f t="shared" si="0"/>
        <v>34.229999999999997</v>
      </c>
      <c r="F17" s="19">
        <f t="shared" si="0"/>
        <v>484.83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71</v>
      </c>
      <c r="B21" s="4" t="s">
        <v>72</v>
      </c>
      <c r="C21" s="4">
        <v>6.48</v>
      </c>
      <c r="D21" s="4">
        <v>2.58</v>
      </c>
      <c r="E21" s="4">
        <v>15.77</v>
      </c>
      <c r="F21" s="4">
        <v>112.04</v>
      </c>
      <c r="G21" s="8"/>
    </row>
    <row r="22" spans="1:8">
      <c r="A22" s="2" t="s">
        <v>73</v>
      </c>
      <c r="B22" s="4" t="s">
        <v>74</v>
      </c>
      <c r="C22" s="4">
        <v>24.53</v>
      </c>
      <c r="D22" s="4">
        <v>16.57</v>
      </c>
      <c r="E22" s="4">
        <v>3.85</v>
      </c>
      <c r="F22" s="4">
        <v>262.59100000000001</v>
      </c>
      <c r="G22" s="8" t="s">
        <v>18</v>
      </c>
    </row>
    <row r="23" spans="1:8">
      <c r="A23" s="2" t="s">
        <v>27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45</v>
      </c>
      <c r="B24" s="4">
        <v>50</v>
      </c>
      <c r="C24" s="4">
        <v>0.77</v>
      </c>
      <c r="D24" s="4">
        <v>3.69</v>
      </c>
      <c r="E24" s="4">
        <v>2.34</v>
      </c>
      <c r="F24" s="4">
        <v>45.59</v>
      </c>
      <c r="G24" s="8"/>
    </row>
    <row r="25" spans="1:8">
      <c r="A25" s="2" t="s">
        <v>40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29</v>
      </c>
      <c r="C27" s="19">
        <f t="shared" ref="C27:E27" si="1">C20+C21+C22+C23+C24+C25+C26</f>
        <v>38.02000000000001</v>
      </c>
      <c r="D27" s="19">
        <f t="shared" si="1"/>
        <v>27.29</v>
      </c>
      <c r="E27" s="19">
        <f t="shared" si="1"/>
        <v>61.699999999999996</v>
      </c>
      <c r="F27" s="19">
        <f>F20+F21+F22+F23+F24+F25+F26</f>
        <v>703.471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39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 t="s">
        <v>41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20</v>
      </c>
    </row>
    <row r="32" spans="1:8">
      <c r="A32" s="2"/>
      <c r="B32" s="17" t="s">
        <v>29</v>
      </c>
      <c r="C32" s="19">
        <f t="shared" ref="C32:E32" si="2">SUM(C29:C31)</f>
        <v>10.219999999999999</v>
      </c>
      <c r="D32" s="19">
        <f t="shared" si="2"/>
        <v>8.42</v>
      </c>
      <c r="E32" s="19">
        <f t="shared" si="2"/>
        <v>32.090000000000003</v>
      </c>
      <c r="F32" s="19">
        <f>SUM(F29:F31)</f>
        <v>245.03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75</v>
      </c>
      <c r="B35" s="4" t="s">
        <v>76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77</v>
      </c>
      <c r="B38" s="4">
        <v>100</v>
      </c>
      <c r="C38" s="4">
        <v>11</v>
      </c>
      <c r="D38" s="4">
        <v>23</v>
      </c>
      <c r="E38" s="4">
        <v>3</v>
      </c>
      <c r="F38" s="4">
        <v>285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20.309999999999999</v>
      </c>
      <c r="D40" s="19">
        <f>SUM(D34:D39)</f>
        <v>37.379999999999995</v>
      </c>
      <c r="E40" s="19">
        <f>SUM(E34:E39)</f>
        <v>43.11</v>
      </c>
      <c r="F40" s="19">
        <f>SUM(F34:F39)</f>
        <v>616.73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C17+C27+C32+C40</f>
        <v>89.320000000000007</v>
      </c>
      <c r="D42" s="27">
        <f>D17+D27+D32+D40</f>
        <v>101.89999999999999</v>
      </c>
      <c r="E42" s="27">
        <f>E17+E27+E32+E40</f>
        <v>171.13</v>
      </c>
      <c r="F42" s="27">
        <f>F17+F27+F32+F40</f>
        <v>2050.0609999999997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8"/>
  <sheetViews>
    <sheetView topLeftCell="A7" workbookViewId="0">
      <selection activeCell="H20" sqref="H20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35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52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46</v>
      </c>
      <c r="B12" s="4" t="s">
        <v>28</v>
      </c>
      <c r="C12" s="4">
        <v>6.81</v>
      </c>
      <c r="D12" s="4">
        <v>10.43</v>
      </c>
      <c r="E12" s="4">
        <v>43.18</v>
      </c>
      <c r="F12" s="4">
        <v>293.83</v>
      </c>
      <c r="G12" s="8" t="s">
        <v>19</v>
      </c>
    </row>
    <row r="13" spans="1:17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13.749999999999998</v>
      </c>
      <c r="D17" s="19">
        <f t="shared" ref="D17:F17" si="0">SUM(D11:D16)</f>
        <v>25.439999999999998</v>
      </c>
      <c r="E17" s="19">
        <f t="shared" si="0"/>
        <v>60.54</v>
      </c>
      <c r="F17" s="19">
        <f t="shared" si="0"/>
        <v>527.26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94</v>
      </c>
      <c r="B21" s="4" t="s">
        <v>92</v>
      </c>
      <c r="C21" s="4">
        <v>1.33</v>
      </c>
      <c r="D21" s="4">
        <v>5.91</v>
      </c>
      <c r="E21" s="4">
        <v>6.61</v>
      </c>
      <c r="F21" s="4">
        <v>83.23</v>
      </c>
      <c r="G21" s="8" t="s">
        <v>19</v>
      </c>
    </row>
    <row r="22" spans="1:17">
      <c r="A22" s="2" t="s">
        <v>78</v>
      </c>
      <c r="B22" s="4">
        <v>115</v>
      </c>
      <c r="C22" s="4">
        <v>15.69</v>
      </c>
      <c r="D22" s="4">
        <v>25</v>
      </c>
      <c r="E22" s="4">
        <v>15.8</v>
      </c>
      <c r="F22" s="4">
        <v>290.38</v>
      </c>
      <c r="G22" s="8" t="s">
        <v>34</v>
      </c>
    </row>
    <row r="23" spans="1:17">
      <c r="A23" s="2" t="s">
        <v>79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18</v>
      </c>
    </row>
    <row r="24" spans="1:17">
      <c r="A24" s="2" t="s">
        <v>80</v>
      </c>
      <c r="B24" s="28">
        <v>100</v>
      </c>
      <c r="C24" s="28">
        <v>6.17</v>
      </c>
      <c r="D24" s="28">
        <v>4.12</v>
      </c>
      <c r="E24" s="28">
        <v>33.299999999999997</v>
      </c>
      <c r="F24" s="28">
        <v>194.03</v>
      </c>
      <c r="G24" s="8"/>
    </row>
    <row r="25" spans="1:17">
      <c r="A25" s="2" t="s">
        <v>81</v>
      </c>
      <c r="B25" s="4">
        <v>50</v>
      </c>
      <c r="C25" s="4">
        <v>0.5</v>
      </c>
      <c r="D25" s="4">
        <v>0.1</v>
      </c>
      <c r="E25" s="4">
        <v>1.3</v>
      </c>
      <c r="F25" s="4">
        <v>8.1</v>
      </c>
      <c r="G25" s="8"/>
    </row>
    <row r="26" spans="1:17">
      <c r="A26" s="2" t="s">
        <v>48</v>
      </c>
      <c r="B26" s="4">
        <v>200</v>
      </c>
      <c r="C26" s="4">
        <v>0.75</v>
      </c>
      <c r="D26" s="4">
        <v>7.4999999999999997E-2</v>
      </c>
      <c r="E26" s="4">
        <v>14.19</v>
      </c>
      <c r="F26" s="4">
        <v>60.42</v>
      </c>
      <c r="G26" s="8"/>
    </row>
    <row r="27" spans="1:17">
      <c r="A27" s="2"/>
      <c r="B27" s="17" t="s">
        <v>29</v>
      </c>
      <c r="C27" s="19">
        <f>C20+C21+C22+C23+C24+C25+C26</f>
        <v>28.021999999999998</v>
      </c>
      <c r="D27" s="19">
        <f t="shared" ref="D27:F27" si="1">D20+D21+D22+D23+D24+D25+D26</f>
        <v>38.945</v>
      </c>
      <c r="E27" s="19">
        <f t="shared" si="1"/>
        <v>93.059999999999988</v>
      </c>
      <c r="F27" s="19">
        <f t="shared" si="1"/>
        <v>775.02</v>
      </c>
      <c r="G27" s="8"/>
    </row>
    <row r="28" spans="1:17" ht="15.75">
      <c r="A28" s="9" t="s">
        <v>2</v>
      </c>
      <c r="C28" s="7"/>
      <c r="D28" s="7"/>
      <c r="E28" s="7"/>
      <c r="F28" s="7"/>
      <c r="G28" s="7"/>
    </row>
    <row r="29" spans="1:17">
      <c r="A29" s="2" t="s">
        <v>31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17">
      <c r="A30" s="2" t="s">
        <v>82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20</v>
      </c>
    </row>
    <row r="31" spans="1:17">
      <c r="A31" s="2"/>
      <c r="B31" s="4"/>
      <c r="C31" s="4"/>
      <c r="D31" s="4"/>
      <c r="E31" s="4"/>
      <c r="F31" s="4"/>
      <c r="G31" s="8"/>
    </row>
    <row r="32" spans="1:17">
      <c r="A32" s="2"/>
      <c r="B32" s="17" t="s">
        <v>29</v>
      </c>
      <c r="C32" s="19">
        <f>C29+C30+C31</f>
        <v>7.1</v>
      </c>
      <c r="D32" s="19">
        <f t="shared" ref="D32:F32" si="2">D29+D30+D31</f>
        <v>3.84</v>
      </c>
      <c r="E32" s="19">
        <f t="shared" si="2"/>
        <v>37.840000000000003</v>
      </c>
      <c r="F32" s="19">
        <f t="shared" si="2"/>
        <v>242.2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32" t="s">
        <v>83</v>
      </c>
      <c r="B35" s="4" t="s">
        <v>37</v>
      </c>
      <c r="C35" s="4">
        <v>27.64</v>
      </c>
      <c r="D35" s="4">
        <v>16.2</v>
      </c>
      <c r="E35" s="4">
        <v>26.2</v>
      </c>
      <c r="F35" s="4">
        <v>361.13</v>
      </c>
      <c r="G35" s="8" t="s">
        <v>84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B40" s="17" t="s">
        <v>29</v>
      </c>
      <c r="C40" s="19">
        <f>C34+C35+C36+C37+C38+C39</f>
        <v>29.560000000000002</v>
      </c>
      <c r="D40" s="19">
        <f t="shared" ref="D40:F40" si="3">D34+D35+D36+D37+D38+D39</f>
        <v>24.87</v>
      </c>
      <c r="E40" s="19">
        <f t="shared" si="3"/>
        <v>43.559999999999995</v>
      </c>
      <c r="F40" s="19">
        <f t="shared" si="3"/>
        <v>517.42000000000007</v>
      </c>
    </row>
    <row r="42" spans="1:7">
      <c r="B42" s="26" t="s">
        <v>29</v>
      </c>
      <c r="C42" s="27">
        <f>C17+C27+C32+C40</f>
        <v>78.432000000000002</v>
      </c>
      <c r="D42" s="27">
        <f>D17+D27+D32+D40</f>
        <v>93.094999999999999</v>
      </c>
      <c r="E42" s="27">
        <f>E17+E27+E32+E40</f>
        <v>235</v>
      </c>
      <c r="F42" s="27">
        <f>F17+F27+F32+F40</f>
        <v>2061.9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7" sqref="G1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35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53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85</v>
      </c>
      <c r="B11" s="4" t="s">
        <v>86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18</v>
      </c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87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11.34</v>
      </c>
      <c r="D16" s="19">
        <f t="shared" ref="D16:F16" si="0">SUM(D10:D15)</f>
        <v>21.87</v>
      </c>
      <c r="E16" s="19">
        <f t="shared" si="0"/>
        <v>64.53</v>
      </c>
      <c r="F16" s="19">
        <f t="shared" si="0"/>
        <v>504.1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95</v>
      </c>
      <c r="B20" s="4" t="s">
        <v>92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19</v>
      </c>
    </row>
    <row r="21" spans="1:7">
      <c r="A21" s="2" t="s">
        <v>88</v>
      </c>
      <c r="B21" s="4">
        <v>72</v>
      </c>
      <c r="C21" s="4">
        <v>23.85</v>
      </c>
      <c r="D21" s="4">
        <v>12.401999999999999</v>
      </c>
      <c r="E21" s="4">
        <v>10.38</v>
      </c>
      <c r="F21" s="4">
        <v>248.54</v>
      </c>
      <c r="G21" s="8"/>
    </row>
    <row r="22" spans="1:7">
      <c r="A22" s="2" t="s">
        <v>27</v>
      </c>
      <c r="B22" s="4">
        <v>100</v>
      </c>
      <c r="C22" s="4">
        <v>2.1800000000000002</v>
      </c>
      <c r="D22" s="4">
        <v>2.5</v>
      </c>
      <c r="E22" s="4">
        <v>13.68</v>
      </c>
      <c r="F22" s="4">
        <v>85.5</v>
      </c>
      <c r="G22" s="8" t="s">
        <v>19</v>
      </c>
    </row>
    <row r="23" spans="1:7">
      <c r="A23" s="2" t="s">
        <v>89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7">
      <c r="A24" s="2" t="s">
        <v>90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31.25</v>
      </c>
      <c r="D26" s="19">
        <f t="shared" ref="D26:F26" si="1">SUM(D19:D25)</f>
        <v>21.841999999999999</v>
      </c>
      <c r="E26" s="19">
        <f t="shared" si="1"/>
        <v>66.91</v>
      </c>
      <c r="F26" s="19">
        <f t="shared" si="1"/>
        <v>635.81999999999994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29</v>
      </c>
      <c r="C31" s="19">
        <f>SUM(C28:C30)</f>
        <v>0</v>
      </c>
      <c r="D31" s="19">
        <f>SUM(D28:D30)</f>
        <v>0</v>
      </c>
      <c r="E31" s="19">
        <f>SUM(E28:E30)</f>
        <v>0</v>
      </c>
      <c r="F31" s="19">
        <f>SUM(F28:F30)</f>
        <v>0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0</v>
      </c>
      <c r="D40" s="19">
        <f>SUM(D34:D39)</f>
        <v>0</v>
      </c>
      <c r="E40" s="19">
        <f>SUM(E34:E39)</f>
        <v>0</v>
      </c>
      <c r="F40" s="19">
        <f>SUM(F34:F39)</f>
        <v>0</v>
      </c>
      <c r="G40" s="8"/>
    </row>
    <row r="41" spans="1:7">
      <c r="A41" s="2"/>
      <c r="B41" s="26" t="s">
        <v>29</v>
      </c>
      <c r="C41" s="29">
        <f>C16+C26+C31+C40</f>
        <v>42.59</v>
      </c>
      <c r="D41" s="29">
        <f>D16+D26+D31+D40</f>
        <v>43.712000000000003</v>
      </c>
      <c r="E41" s="29">
        <f>E16+E26+E31+E40</f>
        <v>131.44</v>
      </c>
      <c r="F41" s="29">
        <f>F16+F26+F31+F40</f>
        <v>1139.92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2019-10-10T07:22:13Z</dcterms:modified>
</cp:coreProperties>
</file>