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Sheet1" sheetId="12" r:id="rId6"/>
  </sheets>
  <calcPr calcId="125725"/>
</workbook>
</file>

<file path=xl/calcChain.xml><?xml version="1.0" encoding="utf-8"?>
<calcChain xmlns="http://schemas.openxmlformats.org/spreadsheetml/2006/main">
  <c r="D26" i="8"/>
  <c r="E26"/>
  <c r="F26"/>
  <c r="C26"/>
  <c r="F40" i="17" l="1"/>
  <c r="E40"/>
  <c r="D40"/>
  <c r="C40"/>
  <c r="F31"/>
  <c r="E31"/>
  <c r="D31"/>
  <c r="C31"/>
  <c r="D17" i="8" l="1"/>
  <c r="E17"/>
  <c r="F17"/>
  <c r="C17"/>
  <c r="F38" i="18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6" i="17"/>
  <c r="E16"/>
  <c r="F16"/>
  <c r="C16"/>
  <c r="D23" i="2"/>
  <c r="E23"/>
  <c r="F23"/>
  <c r="C23"/>
  <c r="F40" l="1"/>
  <c r="E40"/>
  <c r="D40"/>
  <c r="C40"/>
  <c r="F26" i="17"/>
  <c r="F41" s="1"/>
  <c r="E26"/>
  <c r="E41" s="1"/>
  <c r="D26"/>
  <c r="D41" s="1"/>
  <c r="C26"/>
  <c r="C41" s="1"/>
  <c r="D26" i="9"/>
  <c r="E26"/>
  <c r="F26"/>
  <c r="C26"/>
  <c r="D17" l="1"/>
  <c r="E17"/>
  <c r="F17"/>
  <c r="C17"/>
  <c r="D39" i="8"/>
  <c r="E39"/>
  <c r="F39"/>
  <c r="C39"/>
  <c r="D39" i="9"/>
  <c r="E39"/>
  <c r="F39"/>
  <c r="C39"/>
  <c r="D14" i="2"/>
  <c r="E14"/>
  <c r="F14"/>
  <c r="C14"/>
  <c r="D31" i="9"/>
  <c r="E31"/>
  <c r="F31"/>
  <c r="C31"/>
  <c r="D31" i="2"/>
  <c r="E31"/>
  <c r="F31"/>
  <c r="C31"/>
  <c r="D31" i="8"/>
  <c r="E31"/>
  <c r="F31"/>
  <c r="C31"/>
  <c r="C41" i="9" l="1"/>
  <c r="E41"/>
  <c r="F41"/>
  <c r="D41"/>
  <c r="F41" i="8"/>
  <c r="D41"/>
  <c r="E41"/>
  <c r="C41"/>
  <c r="F42" i="2"/>
  <c r="D42"/>
  <c r="C42"/>
  <c r="E42"/>
</calcChain>
</file>

<file path=xl/sharedStrings.xml><?xml version="1.0" encoding="utf-8"?>
<sst xmlns="http://schemas.openxmlformats.org/spreadsheetml/2006/main" count="285" uniqueCount="98">
  <si>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</si>
  <si>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</si>
  <si>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</si>
  <si>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</si>
  <si>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</si>
  <si>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</si>
  <si>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</si>
  <si>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</si>
  <si>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</si>
  <si>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</si>
  <si>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</si>
  <si>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</si>
  <si>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</si>
  <si>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</si>
  <si>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</si>
  <si>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</si>
  <si>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</si>
  <si>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</si>
  <si>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</si>
  <si>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</si>
  <si>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</si>
  <si>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</si>
  <si>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</si>
  <si>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</si>
  <si>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</si>
  <si>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</si>
  <si>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</si>
  <si>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</si>
  <si>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</si>
  <si>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</si>
  <si>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</si>
  <si>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</si>
  <si>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</si>
  <si>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</si>
  <si>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200/20</t>
  </si>
  <si>
    <t>A1;A3</t>
  </si>
  <si>
    <t>Daugavpils Stropu pamatskolas-attīstības centra ēdienkarte</t>
  </si>
  <si>
    <t>Marinēti gurķi</t>
  </si>
  <si>
    <t>Mannas biezputra ar džemu</t>
  </si>
  <si>
    <t>150/20</t>
  </si>
  <si>
    <t>Vārīti griķi</t>
  </si>
  <si>
    <t>Auzu biezputra ar sviestu</t>
  </si>
  <si>
    <t>Zalie zirnīši konservēti</t>
  </si>
  <si>
    <t>Apelsīnu kompots</t>
  </si>
  <si>
    <t>Bulciņa ar kanēli</t>
  </si>
  <si>
    <t>Aprikožu  kompots</t>
  </si>
  <si>
    <t>Svaigu kāpostu salāti ar burkānu un eļļu</t>
  </si>
  <si>
    <t>Pīrādziņī ar āboliem</t>
  </si>
  <si>
    <t>Dārzeņu vinigrets</t>
  </si>
  <si>
    <t>Siļku fileja</t>
  </si>
  <si>
    <t>A4</t>
  </si>
  <si>
    <t xml:space="preserve">Burkānu salāti ar ķiplokiem </t>
  </si>
  <si>
    <t>100/75</t>
  </si>
  <si>
    <t>Sulas dzēriens</t>
  </si>
  <si>
    <t>Vārīti makaroni</t>
  </si>
  <si>
    <t>Ābolu kompots</t>
  </si>
  <si>
    <t>Cepumi</t>
  </si>
  <si>
    <t>A1;A3;</t>
  </si>
  <si>
    <t xml:space="preserve">Dārzeņu salāti </t>
  </si>
  <si>
    <t>Kotlete Iecienīta</t>
  </si>
  <si>
    <t>Pirmdiena  2019.g. 16. septembris</t>
  </si>
  <si>
    <t>Otrdiena  2019.g. 17. septembris</t>
  </si>
  <si>
    <t>Trešdiena  2019.g. 18.septembris</t>
  </si>
  <si>
    <t>Ceturtdiena  2019.g.19. septembris</t>
  </si>
  <si>
    <t>Piektdiena  2019.g.20. septembris</t>
  </si>
  <si>
    <t>Vistas kotlete</t>
  </si>
  <si>
    <t>Ķefīrs</t>
  </si>
  <si>
    <t>Prosas biezputra ar sviestu</t>
  </si>
  <si>
    <t>250/5</t>
  </si>
  <si>
    <t>Liellopu gaļa saldskāba mērcē</t>
  </si>
  <si>
    <t>Kartupeļu sacepums ar aknām</t>
  </si>
  <si>
    <t>Omlete ar sieru</t>
  </si>
  <si>
    <t>A3;A7</t>
  </si>
  <si>
    <t>Salāti ar pekinas kāpostiem</t>
  </si>
  <si>
    <t>Citronu  kompots</t>
  </si>
  <si>
    <t>Rauga pankūkas ar biezpienu</t>
  </si>
  <si>
    <t>Biezpiena sieriņš Mazulis</t>
  </si>
  <si>
    <t>Cūkgaļas un sk.kāp.sautējums</t>
  </si>
  <si>
    <t>75/150/100</t>
  </si>
  <si>
    <t>Jogurts</t>
  </si>
  <si>
    <t>Bulciņa skolas</t>
  </si>
  <si>
    <t xml:space="preserve">Cīsiņi </t>
  </si>
  <si>
    <t>Makaronu cacepums ar gaļu</t>
  </si>
  <si>
    <t>235/5</t>
  </si>
  <si>
    <t>Kartupeļu zupa ar gaļas  frikadēlēm</t>
  </si>
  <si>
    <t>Ceptā zivs</t>
  </si>
  <si>
    <t>A1;A4</t>
  </si>
  <si>
    <t>Vārīti rīsi</t>
  </si>
  <si>
    <t>Apetīte salāti</t>
  </si>
  <si>
    <t>Kompots ar ogam</t>
  </si>
  <si>
    <t>Kukuruzas pārslas ar pienu</t>
  </si>
  <si>
    <t>50/150</t>
  </si>
  <si>
    <t>Ceptie kabači ar sieru</t>
  </si>
  <si>
    <t>240/20</t>
  </si>
  <si>
    <t>Rasoļņiks</t>
  </si>
  <si>
    <t>Ziedkāpostu zupa</t>
  </si>
  <si>
    <t>Borščs ar kāpostiem</t>
  </si>
  <si>
    <t xml:space="preserve">Makaronu zupa ar dārzeniem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</si>
</sst>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i/>
      <sz val="10"/>
      <color rgb="FF00B05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opLeftCell="A4" workbookViewId="0">
      <selection activeCell="F13" sqref="F13:F14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3" t="s">
        <v>36</v>
      </c>
      <c r="B1" s="33"/>
      <c r="C1" s="33"/>
      <c r="D1" s="33"/>
      <c r="E1" s="33"/>
      <c r="F1" s="33"/>
      <c r="G1" s="33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4" t="s">
        <v>60</v>
      </c>
      <c r="B4" s="34"/>
      <c r="C4" s="34"/>
      <c r="D4" s="34"/>
      <c r="E4" s="34"/>
      <c r="F4" s="34"/>
      <c r="G4" s="34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24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41</v>
      </c>
      <c r="B10" s="4" t="s">
        <v>28</v>
      </c>
      <c r="C10" s="4">
        <v>9.2200000000000006</v>
      </c>
      <c r="D10" s="4">
        <v>13.38</v>
      </c>
      <c r="E10" s="4">
        <v>41.44</v>
      </c>
      <c r="F10" s="4">
        <v>323.06</v>
      </c>
      <c r="G10" s="8" t="s">
        <v>18</v>
      </c>
    </row>
    <row r="11" spans="1:16">
      <c r="A11" s="2" t="s">
        <v>31</v>
      </c>
      <c r="B11" s="4">
        <v>200</v>
      </c>
      <c r="C11" s="4">
        <v>2.8</v>
      </c>
      <c r="D11" s="4">
        <v>2</v>
      </c>
      <c r="E11" s="4">
        <v>4.71</v>
      </c>
      <c r="F11" s="4">
        <v>76</v>
      </c>
      <c r="G11" s="8" t="s">
        <v>19</v>
      </c>
    </row>
    <row r="12" spans="1:16">
      <c r="A12" s="11" t="s">
        <v>21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30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29</v>
      </c>
      <c r="C14" s="16">
        <f>SUM(C9:C13)</f>
        <v>18.96</v>
      </c>
      <c r="D14" s="16">
        <f>SUM(D9:D13)</f>
        <v>30.39</v>
      </c>
      <c r="E14" s="16">
        <f>SUM(E9:E13)</f>
        <v>56.51</v>
      </c>
      <c r="F14" s="16">
        <f>SUM(F9:F13)</f>
        <v>604.49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22</v>
      </c>
      <c r="B16" s="4" t="s">
        <v>26</v>
      </c>
      <c r="C16" s="4">
        <v>2.76</v>
      </c>
      <c r="D16" s="4">
        <v>0.62</v>
      </c>
      <c r="E16" s="4">
        <v>19.079999999999998</v>
      </c>
      <c r="F16" s="4">
        <v>96.4</v>
      </c>
      <c r="G16" s="6" t="s">
        <v>9</v>
      </c>
    </row>
    <row r="17" spans="1:7" s="25" customFormat="1">
      <c r="A17" s="2" t="s">
        <v>94</v>
      </c>
      <c r="B17" s="4" t="s">
        <v>68</v>
      </c>
      <c r="C17" s="4">
        <v>2.2799999999999998</v>
      </c>
      <c r="D17" s="4">
        <v>1.48</v>
      </c>
      <c r="E17" s="4">
        <v>15.82</v>
      </c>
      <c r="F17" s="4">
        <v>103.91</v>
      </c>
      <c r="G17" s="8" t="s">
        <v>19</v>
      </c>
    </row>
    <row r="18" spans="1:7">
      <c r="A18" s="2" t="s">
        <v>65</v>
      </c>
      <c r="B18" s="4">
        <v>100</v>
      </c>
      <c r="C18" s="4">
        <v>20.98</v>
      </c>
      <c r="D18" s="4">
        <v>20.175000000000001</v>
      </c>
      <c r="E18" s="4">
        <v>8.0299999999999994</v>
      </c>
      <c r="F18" s="4">
        <v>297.60000000000002</v>
      </c>
      <c r="G18" s="8" t="s">
        <v>35</v>
      </c>
    </row>
    <row r="19" spans="1:7">
      <c r="A19" s="2" t="s">
        <v>27</v>
      </c>
      <c r="B19" s="4">
        <v>100</v>
      </c>
      <c r="C19" s="4">
        <v>2.1800000000000002</v>
      </c>
      <c r="D19" s="4">
        <v>2.5</v>
      </c>
      <c r="E19" s="4">
        <v>13.68</v>
      </c>
      <c r="F19" s="4">
        <v>85.5</v>
      </c>
      <c r="G19" s="8" t="s">
        <v>19</v>
      </c>
    </row>
    <row r="20" spans="1:7">
      <c r="A20" s="2" t="s">
        <v>43</v>
      </c>
      <c r="B20" s="4">
        <v>200</v>
      </c>
      <c r="C20" s="4">
        <v>0.15</v>
      </c>
      <c r="D20" s="4">
        <v>0.04</v>
      </c>
      <c r="E20" s="4">
        <v>8.43</v>
      </c>
      <c r="F20" s="4">
        <v>34.68</v>
      </c>
      <c r="G20" s="8"/>
    </row>
    <row r="21" spans="1:7">
      <c r="A21" s="2" t="s">
        <v>51</v>
      </c>
      <c r="B21" s="4">
        <v>50</v>
      </c>
      <c r="C21" s="4">
        <v>0.6</v>
      </c>
      <c r="D21" s="4">
        <v>3.05</v>
      </c>
      <c r="E21" s="4">
        <v>2.29</v>
      </c>
      <c r="F21" s="4">
        <v>38.58</v>
      </c>
      <c r="G21" s="8" t="s">
        <v>19</v>
      </c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32</v>
      </c>
      <c r="C23" s="18">
        <f>C16+C17+C18+C19+C20+C21+C22</f>
        <v>28.95</v>
      </c>
      <c r="D23" s="18">
        <f>D16+D17+D18+D19+D20+D21+D22</f>
        <v>27.865000000000002</v>
      </c>
      <c r="E23" s="18">
        <f>E16+E17+E18+E19+E20+E21+E22</f>
        <v>67.33</v>
      </c>
      <c r="F23" s="18">
        <f>F16+F17+F18+F19+F20+F21+F22</f>
        <v>656.67000000000007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66</v>
      </c>
      <c r="B25" s="4">
        <v>200</v>
      </c>
      <c r="C25" s="4">
        <v>5.6</v>
      </c>
      <c r="D25" s="4">
        <v>5</v>
      </c>
      <c r="E25" s="4">
        <v>9.4</v>
      </c>
      <c r="F25" s="4">
        <v>104</v>
      </c>
      <c r="G25" s="8" t="s">
        <v>19</v>
      </c>
    </row>
    <row r="26" spans="1:7">
      <c r="A26" s="2" t="s">
        <v>47</v>
      </c>
      <c r="B26" s="4">
        <v>70</v>
      </c>
      <c r="C26" s="4">
        <v>4.3</v>
      </c>
      <c r="D26" s="4">
        <v>1.84</v>
      </c>
      <c r="E26" s="4">
        <v>33.130000000000003</v>
      </c>
      <c r="F26" s="4">
        <v>166.2</v>
      </c>
      <c r="G26" s="8" t="s">
        <v>20</v>
      </c>
    </row>
    <row r="27" spans="1:7">
      <c r="A27" s="11"/>
      <c r="B27" s="4"/>
      <c r="C27" s="4"/>
      <c r="D27" s="4"/>
      <c r="E27" s="4"/>
      <c r="F27" s="4"/>
      <c r="G27" s="8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29</v>
      </c>
      <c r="C30" s="18">
        <f>SUM(C25:C27)</f>
        <v>9.8999999999999986</v>
      </c>
      <c r="D30" s="18">
        <f t="shared" ref="D30:F30" si="0">SUM(D25:D27)</f>
        <v>6.84</v>
      </c>
      <c r="E30" s="18">
        <f t="shared" si="0"/>
        <v>42.53</v>
      </c>
      <c r="F30" s="18">
        <f t="shared" si="0"/>
        <v>270.2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22</v>
      </c>
      <c r="B32" s="4" t="s">
        <v>26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48</v>
      </c>
      <c r="B33" s="4">
        <v>200</v>
      </c>
      <c r="C33" s="4">
        <v>2.78</v>
      </c>
      <c r="D33" s="4">
        <v>19.059999999999999</v>
      </c>
      <c r="E33" s="4">
        <v>11.66</v>
      </c>
      <c r="F33" s="4">
        <v>229.22</v>
      </c>
      <c r="G33" s="8"/>
    </row>
    <row r="34" spans="1:7">
      <c r="A34" s="11" t="s">
        <v>25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5" t="s">
        <v>49</v>
      </c>
      <c r="B36" s="28">
        <v>50</v>
      </c>
      <c r="C36" s="28">
        <v>6.37</v>
      </c>
      <c r="D36" s="28">
        <v>21.23</v>
      </c>
      <c r="E36" s="28">
        <v>0</v>
      </c>
      <c r="F36" s="28">
        <v>216.6</v>
      </c>
      <c r="G36" s="6" t="s">
        <v>50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29</v>
      </c>
      <c r="C38" s="18">
        <f>SUM(C32:C37)</f>
        <v>12.19</v>
      </c>
      <c r="D38" s="18">
        <f>SUM(D32:D37)</f>
        <v>49.16</v>
      </c>
      <c r="E38" s="18">
        <f>SUM(E32:E37)</f>
        <v>37.819999999999993</v>
      </c>
      <c r="F38" s="18">
        <f>SUM(F32:F37)</f>
        <v>645.91</v>
      </c>
      <c r="G38" s="8"/>
    </row>
    <row r="40" spans="1:7">
      <c r="B40" s="26" t="s">
        <v>29</v>
      </c>
      <c r="C40" s="27">
        <f>C14+C23+C30+C38</f>
        <v>70</v>
      </c>
      <c r="D40" s="27">
        <f>D14+D23+D30+D38</f>
        <v>114.255</v>
      </c>
      <c r="E40" s="27">
        <f>E14+E23+E30+E38</f>
        <v>204.19</v>
      </c>
      <c r="F40" s="27">
        <f>F14+F23+F30+F38</f>
        <v>2177.27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opLeftCell="A4" workbookViewId="0">
      <selection activeCell="A21" sqref="A21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36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61</v>
      </c>
      <c r="B4" s="35"/>
      <c r="C4" s="35"/>
      <c r="D4" s="35"/>
      <c r="E4" s="35"/>
      <c r="F4" s="35"/>
      <c r="G4" s="35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24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67</v>
      </c>
      <c r="B10" s="4" t="s">
        <v>28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19</v>
      </c>
    </row>
    <row r="11" spans="1:9">
      <c r="A11" s="2" t="s">
        <v>21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30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</row>
    <row r="13" spans="1:9">
      <c r="A13" s="11" t="s">
        <v>25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B14" s="17" t="s">
        <v>29</v>
      </c>
      <c r="C14" s="19">
        <f>SUM(C9:C13)</f>
        <v>15.09</v>
      </c>
      <c r="D14" s="19">
        <f t="shared" ref="D14:F14" si="0">SUM(D9:D13)</f>
        <v>26.709999999999997</v>
      </c>
      <c r="E14" s="19">
        <f t="shared" si="0"/>
        <v>62.89</v>
      </c>
      <c r="F14" s="19">
        <f t="shared" si="0"/>
        <v>553.45000000000005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22</v>
      </c>
      <c r="B17" s="4" t="s">
        <v>26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95</v>
      </c>
      <c r="B18" s="4" t="s">
        <v>68</v>
      </c>
      <c r="C18" s="4">
        <v>3.2050000000000001</v>
      </c>
      <c r="D18" s="4">
        <v>3.84</v>
      </c>
      <c r="E18" s="4">
        <v>7.48</v>
      </c>
      <c r="F18" s="4">
        <v>77.27</v>
      </c>
      <c r="G18" s="8"/>
    </row>
    <row r="19" spans="1:14">
      <c r="A19" s="2" t="s">
        <v>69</v>
      </c>
      <c r="B19" s="4" t="s">
        <v>52</v>
      </c>
      <c r="C19" s="4">
        <v>41.94</v>
      </c>
      <c r="D19" s="4">
        <v>7.85</v>
      </c>
      <c r="E19" s="4">
        <v>4.5199999999999996</v>
      </c>
      <c r="F19" s="4">
        <v>256.5</v>
      </c>
      <c r="G19" s="8"/>
    </row>
    <row r="20" spans="1:14">
      <c r="A20" s="2" t="s">
        <v>40</v>
      </c>
      <c r="B20" s="28">
        <v>100</v>
      </c>
      <c r="C20" s="28">
        <v>6.17</v>
      </c>
      <c r="D20" s="28">
        <v>4.12</v>
      </c>
      <c r="E20" s="28">
        <v>33.299999999999997</v>
      </c>
      <c r="F20" s="28">
        <v>194.03</v>
      </c>
      <c r="G20" s="8"/>
    </row>
    <row r="21" spans="1:14">
      <c r="A21" s="2" t="s">
        <v>46</v>
      </c>
      <c r="B21" s="4">
        <v>50</v>
      </c>
      <c r="C21" s="4">
        <v>0.61</v>
      </c>
      <c r="D21" s="4">
        <v>2.39</v>
      </c>
      <c r="E21" s="4">
        <v>4.42</v>
      </c>
      <c r="F21" s="4">
        <v>41.63</v>
      </c>
      <c r="G21" s="8"/>
    </row>
    <row r="22" spans="1:14">
      <c r="A22" s="2" t="s">
        <v>45</v>
      </c>
      <c r="B22" s="4">
        <v>200</v>
      </c>
      <c r="C22" s="4">
        <v>0.75</v>
      </c>
      <c r="D22" s="4">
        <v>7.4999999999999997E-2</v>
      </c>
      <c r="E22" s="4">
        <v>14.19</v>
      </c>
      <c r="F22" s="4">
        <v>60.42</v>
      </c>
      <c r="G22" s="8"/>
    </row>
    <row r="23" spans="1:14">
      <c r="A23" s="2"/>
      <c r="B23" s="17" t="s">
        <v>29</v>
      </c>
      <c r="C23" s="19">
        <f>C17+C18+C19+C20+C21+C22</f>
        <v>55.435000000000002</v>
      </c>
      <c r="D23" s="19">
        <f t="shared" ref="D23:F23" si="1">D17+D18+D19+D20+D21+D22</f>
        <v>18.895</v>
      </c>
      <c r="E23" s="19">
        <f t="shared" si="1"/>
        <v>82.99</v>
      </c>
      <c r="F23" s="19">
        <f t="shared" si="1"/>
        <v>726.25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23</v>
      </c>
      <c r="B26" s="31">
        <v>100</v>
      </c>
      <c r="C26" s="4">
        <v>0.83</v>
      </c>
      <c r="D26" s="4">
        <v>0.36</v>
      </c>
      <c r="E26" s="4">
        <v>12.6</v>
      </c>
      <c r="F26" s="4">
        <v>56.99</v>
      </c>
      <c r="G26" s="24"/>
      <c r="H26" s="2"/>
      <c r="I26" s="4"/>
      <c r="J26" s="4"/>
      <c r="K26" s="4"/>
      <c r="L26" s="4"/>
      <c r="M26" s="4"/>
      <c r="N26" s="8"/>
    </row>
    <row r="27" spans="1:14">
      <c r="A27" s="2" t="s">
        <v>44</v>
      </c>
      <c r="B27" s="4">
        <v>50</v>
      </c>
      <c r="C27" s="4">
        <v>4.68</v>
      </c>
      <c r="D27" s="4">
        <v>7.89</v>
      </c>
      <c r="E27" s="4">
        <v>30.63</v>
      </c>
      <c r="F27" s="4">
        <v>212.26</v>
      </c>
      <c r="G27" s="8" t="s">
        <v>20</v>
      </c>
      <c r="H27" s="2"/>
      <c r="I27" s="4"/>
      <c r="J27" s="4"/>
      <c r="K27" s="4"/>
      <c r="L27" s="4"/>
      <c r="M27" s="4"/>
      <c r="N27" s="8"/>
    </row>
    <row r="28" spans="1:14">
      <c r="A28" s="2" t="s">
        <v>53</v>
      </c>
      <c r="B28" s="4">
        <v>200</v>
      </c>
      <c r="C28" s="4"/>
      <c r="D28" s="4"/>
      <c r="E28" s="4">
        <v>7</v>
      </c>
      <c r="F28" s="4">
        <v>72</v>
      </c>
      <c r="G28" s="8"/>
    </row>
    <row r="29" spans="1:14">
      <c r="A29" s="2"/>
      <c r="B29" s="4"/>
      <c r="C29" s="4"/>
      <c r="D29" s="4"/>
      <c r="E29" s="4"/>
      <c r="F29" s="4"/>
      <c r="G29" s="8"/>
    </row>
    <row r="30" spans="1:14">
      <c r="A30" s="2"/>
      <c r="B30" s="4"/>
      <c r="C30" s="4"/>
      <c r="D30" s="4"/>
      <c r="E30" s="4"/>
      <c r="F30" s="4"/>
      <c r="G30" s="8"/>
    </row>
    <row r="31" spans="1:14">
      <c r="A31" s="2"/>
      <c r="B31" s="17" t="s">
        <v>29</v>
      </c>
      <c r="C31" s="19">
        <f>SUM(C26:C28)</f>
        <v>5.51</v>
      </c>
      <c r="D31" s="19">
        <f t="shared" ref="D31:F31" si="2">SUM(D26:D28)</f>
        <v>8.25</v>
      </c>
      <c r="E31" s="19">
        <f t="shared" si="2"/>
        <v>50.23</v>
      </c>
      <c r="F31" s="19">
        <f t="shared" si="2"/>
        <v>341.25</v>
      </c>
      <c r="G31" s="8"/>
    </row>
    <row r="32" spans="1:14">
      <c r="A32" s="2"/>
      <c r="B32" s="14"/>
      <c r="C32" s="21"/>
      <c r="D32" s="21"/>
      <c r="E32" s="21"/>
      <c r="F32" s="21"/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22</v>
      </c>
      <c r="B34" s="4" t="s">
        <v>26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70</v>
      </c>
      <c r="B35" s="4" t="s">
        <v>34</v>
      </c>
      <c r="C35" s="4">
        <v>17.329999999999998</v>
      </c>
      <c r="D35" s="4">
        <v>10.64</v>
      </c>
      <c r="E35" s="4">
        <v>25.94</v>
      </c>
      <c r="F35" s="4">
        <v>268.85000000000002</v>
      </c>
      <c r="G35" s="8"/>
    </row>
    <row r="36" spans="1:7">
      <c r="A36" s="11" t="s">
        <v>21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11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5"/>
      <c r="B38" s="28"/>
      <c r="C38" s="28"/>
      <c r="D38" s="28"/>
      <c r="E38" s="28"/>
      <c r="F38" s="28"/>
      <c r="G38" s="6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20.369999999999997</v>
      </c>
      <c r="D40" s="19">
        <f>SUM(D34:D39)</f>
        <v>19.509999999999998</v>
      </c>
      <c r="E40" s="19">
        <f>SUM(E34:E39)</f>
        <v>52.099999999999994</v>
      </c>
      <c r="F40" s="19">
        <f>SUM(F34:F39)</f>
        <v>468.94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29</v>
      </c>
      <c r="C42" s="27">
        <f>C14+C23+C31+C40</f>
        <v>96.405000000000001</v>
      </c>
      <c r="D42" s="27">
        <f>D14+D23+D31+D40</f>
        <v>73.364999999999995</v>
      </c>
      <c r="E42" s="27">
        <f>E14+E23+E31+E40</f>
        <v>248.20999999999998</v>
      </c>
      <c r="F42" s="27">
        <f>F14+F23+F31+F40</f>
        <v>2089.89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opLeftCell="A10" workbookViewId="0">
      <selection activeCell="A23" sqref="A23:G23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3" t="s">
        <v>36</v>
      </c>
      <c r="B1" s="33"/>
      <c r="C1" s="33"/>
      <c r="D1" s="33"/>
      <c r="E1" s="33"/>
      <c r="F1" s="33"/>
      <c r="G1" s="33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4" t="s">
        <v>62</v>
      </c>
      <c r="B5" s="35"/>
      <c r="C5" s="35"/>
      <c r="D5" s="35"/>
      <c r="E5" s="35"/>
      <c r="F5" s="35"/>
      <c r="G5" s="35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22</v>
      </c>
      <c r="B11" s="4" t="s">
        <v>26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71</v>
      </c>
      <c r="B12" s="4">
        <v>115</v>
      </c>
      <c r="C12" s="4">
        <v>15.07</v>
      </c>
      <c r="D12" s="4">
        <v>18.88</v>
      </c>
      <c r="E12" s="4">
        <v>2.48</v>
      </c>
      <c r="F12" s="4">
        <v>240.04</v>
      </c>
      <c r="G12" s="8" t="s">
        <v>72</v>
      </c>
    </row>
    <row r="13" spans="1:11">
      <c r="A13" s="30" t="s">
        <v>42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  <c r="K13" s="23"/>
    </row>
    <row r="14" spans="1:11">
      <c r="A14" s="2" t="s">
        <v>31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19</v>
      </c>
    </row>
    <row r="15" spans="1:11">
      <c r="A15" s="11" t="s">
        <v>21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19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7" t="s">
        <v>29</v>
      </c>
      <c r="C17" s="19">
        <f>SUM(C11:C16)</f>
        <v>22.17</v>
      </c>
      <c r="D17" s="19">
        <f t="shared" ref="D17:F17" si="0">SUM(D11:D16)</f>
        <v>29.81</v>
      </c>
      <c r="E17" s="19">
        <f t="shared" si="0"/>
        <v>29.589999999999996</v>
      </c>
      <c r="F17" s="19">
        <f t="shared" si="0"/>
        <v>508.83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8">
      <c r="A21" s="2" t="s">
        <v>96</v>
      </c>
      <c r="B21" s="4" t="s">
        <v>68</v>
      </c>
      <c r="C21" s="4">
        <v>1.77</v>
      </c>
      <c r="D21" s="4">
        <v>6.13</v>
      </c>
      <c r="E21" s="4">
        <v>10.84</v>
      </c>
      <c r="F21" s="4">
        <v>104.89</v>
      </c>
      <c r="G21" s="8" t="s">
        <v>19</v>
      </c>
    </row>
    <row r="22" spans="1:8">
      <c r="A22" s="2" t="s">
        <v>59</v>
      </c>
      <c r="B22" s="4">
        <v>100</v>
      </c>
      <c r="C22" s="4">
        <v>20.91</v>
      </c>
      <c r="D22" s="4">
        <v>23.88</v>
      </c>
      <c r="E22" s="4">
        <v>11.64</v>
      </c>
      <c r="F22" s="4">
        <v>345.04</v>
      </c>
      <c r="G22" s="8" t="s">
        <v>35</v>
      </c>
    </row>
    <row r="23" spans="1:8">
      <c r="A23" s="2" t="s">
        <v>54</v>
      </c>
      <c r="B23" s="4">
        <v>100</v>
      </c>
      <c r="C23" s="4">
        <v>3.26</v>
      </c>
      <c r="D23" s="4">
        <v>1.5</v>
      </c>
      <c r="E23" s="4">
        <v>22</v>
      </c>
      <c r="F23" s="4">
        <v>115</v>
      </c>
      <c r="G23" s="8" t="s">
        <v>18</v>
      </c>
    </row>
    <row r="24" spans="1:8">
      <c r="A24" s="2" t="s">
        <v>73</v>
      </c>
      <c r="B24" s="4">
        <v>100</v>
      </c>
      <c r="C24" s="4">
        <v>1.08</v>
      </c>
      <c r="D24" s="4">
        <v>9.2799999999999994</v>
      </c>
      <c r="E24" s="4">
        <v>6.93</v>
      </c>
      <c r="F24" s="4">
        <v>115.56</v>
      </c>
      <c r="G24" s="8" t="s">
        <v>19</v>
      </c>
    </row>
    <row r="25" spans="1:8">
      <c r="A25" s="2" t="s">
        <v>74</v>
      </c>
      <c r="B25" s="4">
        <v>200</v>
      </c>
      <c r="C25" s="4">
        <v>0.12</v>
      </c>
      <c r="D25" s="4"/>
      <c r="E25" s="4">
        <v>7.45</v>
      </c>
      <c r="F25" s="4">
        <v>30.28</v>
      </c>
      <c r="G25" s="8"/>
    </row>
    <row r="26" spans="1:8">
      <c r="A26" s="2"/>
      <c r="B26" s="17" t="s">
        <v>29</v>
      </c>
      <c r="C26" s="19">
        <f>C20+C21+C22+C23+C24+C25</f>
        <v>29.899999999999995</v>
      </c>
      <c r="D26" s="19">
        <f t="shared" ref="D26:F26" si="1">D20+D21+D22+D23+D24+D25</f>
        <v>41.41</v>
      </c>
      <c r="E26" s="19">
        <f t="shared" si="1"/>
        <v>77.940000000000012</v>
      </c>
      <c r="F26" s="19">
        <f t="shared" si="1"/>
        <v>807.17000000000007</v>
      </c>
      <c r="G26" s="8"/>
      <c r="H26" s="25"/>
    </row>
    <row r="27" spans="1:8" ht="15.75">
      <c r="A27" s="9" t="s">
        <v>2</v>
      </c>
      <c r="C27" s="7"/>
      <c r="D27" s="7"/>
      <c r="E27" s="7"/>
      <c r="F27" s="7"/>
      <c r="G27" s="7"/>
    </row>
    <row r="28" spans="1:8">
      <c r="A28" s="2" t="s">
        <v>56</v>
      </c>
      <c r="B28" s="4">
        <v>50</v>
      </c>
      <c r="C28" s="4">
        <v>2.85</v>
      </c>
      <c r="D28" s="4">
        <v>13.3</v>
      </c>
      <c r="E28" s="4">
        <v>24.9</v>
      </c>
      <c r="F28" s="4">
        <v>221</v>
      </c>
      <c r="G28" s="8" t="s">
        <v>57</v>
      </c>
    </row>
    <row r="29" spans="1:8">
      <c r="A29" s="2" t="s">
        <v>23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4"/>
    </row>
    <row r="30" spans="1:8">
      <c r="A30" s="2" t="s">
        <v>25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8">
      <c r="A31" s="2"/>
      <c r="B31" s="17" t="s">
        <v>29</v>
      </c>
      <c r="C31" s="19">
        <f>SUM(C28:C30)</f>
        <v>3.68</v>
      </c>
      <c r="D31" s="19">
        <f t="shared" ref="D31:F31" si="2">SUM(D28:D30)</f>
        <v>13.66</v>
      </c>
      <c r="E31" s="19">
        <f t="shared" si="2"/>
        <v>44.5</v>
      </c>
      <c r="F31" s="19">
        <f t="shared" si="2"/>
        <v>305.99</v>
      </c>
      <c r="G31" s="8"/>
    </row>
    <row r="32" spans="1:8" ht="15.75">
      <c r="A32" s="9" t="s">
        <v>3</v>
      </c>
      <c r="C32" s="7"/>
      <c r="D32" s="7"/>
      <c r="E32" s="7"/>
      <c r="F32" s="7"/>
      <c r="G32" s="7"/>
    </row>
    <row r="33" spans="1:7">
      <c r="A33" s="2" t="s">
        <v>24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75</v>
      </c>
      <c r="B34" s="4" t="s">
        <v>39</v>
      </c>
      <c r="C34" s="4">
        <v>15.4</v>
      </c>
      <c r="D34" s="4">
        <v>15.02</v>
      </c>
      <c r="E34" s="4">
        <v>59.3</v>
      </c>
      <c r="F34" s="4">
        <v>433.89</v>
      </c>
      <c r="G34" s="8" t="s">
        <v>20</v>
      </c>
    </row>
    <row r="35" spans="1:7">
      <c r="A35" s="11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/>
      <c r="B37" s="28"/>
      <c r="C37" s="28"/>
      <c r="D37" s="28"/>
      <c r="E37" s="28"/>
      <c r="F37" s="28"/>
      <c r="G37" s="6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7" t="s">
        <v>29</v>
      </c>
      <c r="C39" s="19">
        <f>SUM(C33:C38)</f>
        <v>17.32</v>
      </c>
      <c r="D39" s="19">
        <f>SUM(D33:D38)</f>
        <v>23.689999999999998</v>
      </c>
      <c r="E39" s="19">
        <f>SUM(E33:E38)</f>
        <v>76.66</v>
      </c>
      <c r="F39" s="19">
        <f>SUM(F33:F38)</f>
        <v>590.18000000000006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26" t="s">
        <v>29</v>
      </c>
      <c r="C41" s="27">
        <f>C17+C26+C31+C39</f>
        <v>73.069999999999993</v>
      </c>
      <c r="D41" s="27">
        <f>D17+D26+D31+D39</f>
        <v>108.57</v>
      </c>
      <c r="E41" s="27">
        <f>E17+E26+E31+E39</f>
        <v>228.69</v>
      </c>
      <c r="F41" s="27">
        <f>F17+F26+F31+F39</f>
        <v>2212.17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opLeftCell="A7" workbookViewId="0">
      <selection activeCell="A21" sqref="A21:G21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3" t="s">
        <v>36</v>
      </c>
      <c r="B1" s="33"/>
      <c r="C1" s="33"/>
      <c r="D1" s="33"/>
      <c r="E1" s="33"/>
      <c r="F1" s="33"/>
      <c r="G1" s="33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4" t="s">
        <v>63</v>
      </c>
      <c r="B5" s="35"/>
      <c r="C5" s="35"/>
      <c r="D5" s="35"/>
      <c r="E5" s="35"/>
      <c r="F5" s="35"/>
      <c r="G5" s="35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24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38</v>
      </c>
      <c r="B12" s="4" t="s">
        <v>34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18</v>
      </c>
    </row>
    <row r="13" spans="1:17">
      <c r="A13" s="2" t="s">
        <v>76</v>
      </c>
      <c r="B13" s="4">
        <v>40</v>
      </c>
      <c r="C13" s="4">
        <v>6.36</v>
      </c>
      <c r="D13" s="4">
        <v>8.0399999999999991</v>
      </c>
      <c r="E13" s="4">
        <v>9.92</v>
      </c>
      <c r="F13" s="4">
        <v>137.47999999999999</v>
      </c>
      <c r="G13" s="8" t="s">
        <v>19</v>
      </c>
    </row>
    <row r="14" spans="1:17">
      <c r="A14" s="11" t="s">
        <v>21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25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29</v>
      </c>
      <c r="C17" s="19">
        <f>SUM(C11:C16)</f>
        <v>11.229999999999999</v>
      </c>
      <c r="D17" s="19">
        <f t="shared" ref="D17:F17" si="0">SUM(D11:D16)</f>
        <v>19.13</v>
      </c>
      <c r="E17" s="19">
        <f t="shared" si="0"/>
        <v>71.72</v>
      </c>
      <c r="F17" s="19">
        <f t="shared" si="0"/>
        <v>505.10999999999996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17">
      <c r="A21" s="2" t="s">
        <v>97</v>
      </c>
      <c r="B21" s="4">
        <v>250</v>
      </c>
      <c r="C21" s="4">
        <v>2.58</v>
      </c>
      <c r="D21" s="4">
        <v>2.35</v>
      </c>
      <c r="E21" s="4">
        <v>15.53</v>
      </c>
      <c r="F21" s="4">
        <v>93.53</v>
      </c>
      <c r="G21" s="8"/>
    </row>
    <row r="22" spans="1:17">
      <c r="A22" s="2" t="s">
        <v>77</v>
      </c>
      <c r="B22" s="4" t="s">
        <v>78</v>
      </c>
      <c r="C22" s="4">
        <v>20.7</v>
      </c>
      <c r="D22" s="4">
        <v>39.700000000000003</v>
      </c>
      <c r="E22" s="4">
        <v>19.11</v>
      </c>
      <c r="F22" s="4">
        <v>516.34</v>
      </c>
      <c r="G22" s="8"/>
    </row>
    <row r="23" spans="1:17">
      <c r="A23" s="2" t="s">
        <v>55</v>
      </c>
      <c r="B23" s="4">
        <v>200</v>
      </c>
      <c r="C23" s="4">
        <v>0.08</v>
      </c>
      <c r="D23" s="4">
        <v>0.16</v>
      </c>
      <c r="E23" s="4">
        <v>8.9600000000000009</v>
      </c>
      <c r="F23" s="4">
        <v>37.6</v>
      </c>
      <c r="G23" s="8"/>
    </row>
    <row r="24" spans="1:17">
      <c r="A24" s="2"/>
      <c r="B24" s="4"/>
      <c r="C24" s="4"/>
      <c r="D24" s="4"/>
      <c r="E24" s="4"/>
      <c r="F24" s="4"/>
      <c r="G24" s="8"/>
    </row>
    <row r="25" spans="1:17">
      <c r="A25" s="2"/>
      <c r="B25" s="4"/>
      <c r="C25" s="4"/>
      <c r="D25" s="4"/>
      <c r="E25" s="4"/>
      <c r="F25" s="4"/>
      <c r="G25" s="8"/>
    </row>
    <row r="26" spans="1:17">
      <c r="A26" s="2"/>
      <c r="B26" s="17" t="s">
        <v>29</v>
      </c>
      <c r="C26" s="19">
        <f>C20+C21+C22+C23+C24+C25</f>
        <v>26.119999999999997</v>
      </c>
      <c r="D26" s="19">
        <f t="shared" ref="D26:F26" si="1">D20+D21+D22+D23+D24+D25</f>
        <v>42.83</v>
      </c>
      <c r="E26" s="19">
        <f t="shared" si="1"/>
        <v>62.68</v>
      </c>
      <c r="F26" s="19">
        <f t="shared" si="1"/>
        <v>743.87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79</v>
      </c>
      <c r="B28" s="4">
        <v>200</v>
      </c>
      <c r="C28" s="4">
        <v>6.6</v>
      </c>
      <c r="D28" s="4">
        <v>4</v>
      </c>
      <c r="E28" s="4">
        <v>9.4</v>
      </c>
      <c r="F28" s="4">
        <v>100</v>
      </c>
      <c r="G28" s="8" t="s">
        <v>19</v>
      </c>
    </row>
    <row r="29" spans="1:17">
      <c r="A29" s="2" t="s">
        <v>80</v>
      </c>
      <c r="B29" s="4">
        <v>45</v>
      </c>
      <c r="C29" s="4">
        <v>3.62</v>
      </c>
      <c r="D29" s="4">
        <v>4.42</v>
      </c>
      <c r="E29" s="4">
        <v>22.69</v>
      </c>
      <c r="F29" s="4">
        <v>145.03</v>
      </c>
      <c r="G29" s="8" t="s">
        <v>20</v>
      </c>
    </row>
    <row r="30" spans="1:17">
      <c r="A30" s="2"/>
      <c r="B30" s="4"/>
      <c r="C30" s="4"/>
      <c r="D30" s="4"/>
      <c r="E30" s="4"/>
      <c r="F30" s="4"/>
      <c r="G30" s="8"/>
    </row>
    <row r="31" spans="1:17">
      <c r="A31" s="2"/>
      <c r="B31" s="17" t="s">
        <v>29</v>
      </c>
      <c r="C31" s="19">
        <f>C28+C29+C30</f>
        <v>10.219999999999999</v>
      </c>
      <c r="D31" s="19">
        <f t="shared" ref="D31:F31" si="2">D28+D29+D30</f>
        <v>8.42</v>
      </c>
      <c r="E31" s="19">
        <f t="shared" si="2"/>
        <v>32.090000000000003</v>
      </c>
      <c r="F31" s="19">
        <f t="shared" si="2"/>
        <v>245.03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24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32" t="s">
        <v>58</v>
      </c>
      <c r="B34" s="4">
        <v>200</v>
      </c>
      <c r="C34" s="4">
        <v>2.82</v>
      </c>
      <c r="D34" s="4">
        <v>14.4</v>
      </c>
      <c r="E34" s="4">
        <v>15.7</v>
      </c>
      <c r="F34" s="4">
        <v>203.6</v>
      </c>
      <c r="G34" s="8" t="s">
        <v>19</v>
      </c>
    </row>
    <row r="35" spans="1:7">
      <c r="A35" s="11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81</v>
      </c>
      <c r="B37" s="4">
        <v>100</v>
      </c>
      <c r="C37" s="4">
        <v>11</v>
      </c>
      <c r="D37" s="4">
        <v>23</v>
      </c>
      <c r="E37" s="4">
        <v>3</v>
      </c>
      <c r="F37" s="4">
        <v>285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29</v>
      </c>
      <c r="C39" s="19">
        <f>C33+C34+C35+C36+C37+C38</f>
        <v>15.74</v>
      </c>
      <c r="D39" s="19">
        <f t="shared" ref="D39:F39" si="3">D33+D34+D35+D36+D37+D38</f>
        <v>46.07</v>
      </c>
      <c r="E39" s="19">
        <f t="shared" si="3"/>
        <v>36.059999999999995</v>
      </c>
      <c r="F39" s="19">
        <f t="shared" si="3"/>
        <v>644.89</v>
      </c>
    </row>
    <row r="41" spans="1:7">
      <c r="B41" s="26" t="s">
        <v>29</v>
      </c>
      <c r="C41" s="27">
        <f>C17+C26+C31+C39</f>
        <v>63.309999999999995</v>
      </c>
      <c r="D41" s="27">
        <f>D17+D26+D31+D39</f>
        <v>116.44999999999999</v>
      </c>
      <c r="E41" s="27">
        <f>E17+E26+E31+E39</f>
        <v>202.55</v>
      </c>
      <c r="F41" s="27">
        <f>F17+F26+F31+F39</f>
        <v>2138.9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3" workbookViewId="0">
      <selection activeCell="A23" sqref="A23:G23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36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64</v>
      </c>
      <c r="B4" s="35"/>
      <c r="C4" s="35"/>
      <c r="D4" s="35"/>
      <c r="E4" s="35"/>
      <c r="F4" s="35"/>
      <c r="G4" s="35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22</v>
      </c>
      <c r="B10" s="4" t="s">
        <v>26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82</v>
      </c>
      <c r="B11" s="4" t="s">
        <v>83</v>
      </c>
      <c r="C11" s="4">
        <v>22.64</v>
      </c>
      <c r="D11" s="4">
        <v>14.3</v>
      </c>
      <c r="E11" s="4">
        <v>49.03</v>
      </c>
      <c r="F11" s="4">
        <v>414.88</v>
      </c>
      <c r="G11" s="8" t="s">
        <v>9</v>
      </c>
    </row>
    <row r="12" spans="1:9">
      <c r="A12" s="2" t="s">
        <v>25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21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2" t="s">
        <v>37</v>
      </c>
      <c r="B14" s="4">
        <v>30</v>
      </c>
      <c r="C14" s="4">
        <v>0.21</v>
      </c>
      <c r="D14" s="4">
        <v>0.09</v>
      </c>
      <c r="E14" s="4">
        <v>0.93</v>
      </c>
      <c r="F14" s="4">
        <v>5.7</v>
      </c>
      <c r="G14" s="8"/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29</v>
      </c>
      <c r="C16" s="19">
        <f>SUM(C10:C15)</f>
        <v>25.89</v>
      </c>
      <c r="D16" s="19">
        <f t="shared" ref="D16:F16" si="0">SUM(D10:D15)</f>
        <v>23.26</v>
      </c>
      <c r="E16" s="19">
        <f t="shared" si="0"/>
        <v>76.12</v>
      </c>
      <c r="F16" s="19">
        <f t="shared" si="0"/>
        <v>620.67000000000007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22</v>
      </c>
      <c r="B19" s="4" t="s">
        <v>26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7">
      <c r="A20" s="2" t="s">
        <v>84</v>
      </c>
      <c r="B20" s="4" t="s">
        <v>33</v>
      </c>
      <c r="C20" s="4">
        <v>8.6999999999999993</v>
      </c>
      <c r="D20" s="4">
        <v>6.17</v>
      </c>
      <c r="E20" s="4">
        <v>16.78</v>
      </c>
      <c r="F20" s="4">
        <v>157.44999999999999</v>
      </c>
      <c r="G20" s="8" t="s">
        <v>19</v>
      </c>
    </row>
    <row r="21" spans="1:7">
      <c r="A21" s="2" t="s">
        <v>85</v>
      </c>
      <c r="B21" s="4">
        <v>100</v>
      </c>
      <c r="C21" s="4">
        <v>28.22</v>
      </c>
      <c r="D21" s="4">
        <v>9.19</v>
      </c>
      <c r="E21" s="4">
        <v>4.1399999999999997</v>
      </c>
      <c r="F21" s="4">
        <v>212.13</v>
      </c>
      <c r="G21" s="8" t="s">
        <v>86</v>
      </c>
    </row>
    <row r="22" spans="1:7">
      <c r="A22" s="2" t="s">
        <v>87</v>
      </c>
      <c r="B22" s="4">
        <v>100</v>
      </c>
      <c r="C22" s="4">
        <v>3.18</v>
      </c>
      <c r="D22" s="4">
        <v>2.15</v>
      </c>
      <c r="E22" s="4">
        <v>27.56</v>
      </c>
      <c r="F22" s="4">
        <v>142.27000000000001</v>
      </c>
      <c r="G22" s="8"/>
    </row>
    <row r="23" spans="1:7">
      <c r="A23" s="2" t="s">
        <v>88</v>
      </c>
      <c r="B23" s="4">
        <v>50</v>
      </c>
      <c r="C23" s="4">
        <v>0.77</v>
      </c>
      <c r="D23" s="4">
        <v>3.69</v>
      </c>
      <c r="E23" s="4">
        <v>2.34</v>
      </c>
      <c r="F23" s="4">
        <v>45.59</v>
      </c>
      <c r="G23" s="8"/>
    </row>
    <row r="24" spans="1:7">
      <c r="A24" s="2" t="s">
        <v>89</v>
      </c>
      <c r="B24" s="4">
        <v>200</v>
      </c>
      <c r="C24" s="4">
        <v>0.21</v>
      </c>
      <c r="D24" s="4">
        <v>0.15</v>
      </c>
      <c r="E24" s="4">
        <v>0.15</v>
      </c>
      <c r="F24" s="4">
        <v>58.59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29</v>
      </c>
      <c r="C26" s="19">
        <f>SUM(C19:C25)</f>
        <v>43.84</v>
      </c>
      <c r="D26" s="19">
        <f t="shared" ref="D26:F26" si="1">SUM(D19:D25)</f>
        <v>21.97</v>
      </c>
      <c r="E26" s="19">
        <f t="shared" si="1"/>
        <v>70.050000000000011</v>
      </c>
      <c r="F26" s="19">
        <f t="shared" si="1"/>
        <v>712.43000000000006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23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7"/>
    </row>
    <row r="29" spans="1:7">
      <c r="A29" s="2" t="s">
        <v>90</v>
      </c>
      <c r="B29" s="4" t="s">
        <v>91</v>
      </c>
      <c r="C29" s="4">
        <v>8.6999999999999993</v>
      </c>
      <c r="D29" s="4">
        <v>3.6</v>
      </c>
      <c r="E29" s="4">
        <v>48.55</v>
      </c>
      <c r="F29" s="4">
        <v>263</v>
      </c>
      <c r="G29" s="8" t="s">
        <v>19</v>
      </c>
    </row>
    <row r="30" spans="1:7">
      <c r="A30" s="2"/>
      <c r="B30" s="4"/>
      <c r="C30" s="4"/>
      <c r="D30" s="4"/>
      <c r="E30" s="4"/>
      <c r="F30" s="4"/>
      <c r="G30" s="8"/>
    </row>
    <row r="31" spans="1:7">
      <c r="A31" s="2"/>
      <c r="B31" s="17" t="s">
        <v>29</v>
      </c>
      <c r="C31" s="19">
        <f>SUM(C28:C30)</f>
        <v>9.5299999999999994</v>
      </c>
      <c r="D31" s="19">
        <f>SUM(D28:D30)</f>
        <v>3.96</v>
      </c>
      <c r="E31" s="19">
        <f>SUM(E28:E30)</f>
        <v>61.15</v>
      </c>
      <c r="F31" s="19">
        <f>SUM(F28:F30)</f>
        <v>319.99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24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92</v>
      </c>
      <c r="B36" s="4" t="s">
        <v>93</v>
      </c>
      <c r="C36" s="4">
        <v>9.6140000000000008</v>
      </c>
      <c r="D36" s="4">
        <v>22.5</v>
      </c>
      <c r="E36" s="4">
        <v>26.082000000000001</v>
      </c>
      <c r="F36" s="4">
        <v>345.28</v>
      </c>
      <c r="G36" s="8"/>
    </row>
    <row r="37" spans="1:7">
      <c r="A37" s="2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11.534000000000001</v>
      </c>
      <c r="D40" s="19">
        <f>SUM(D34:D39)</f>
        <v>31.17</v>
      </c>
      <c r="E40" s="19">
        <f>SUM(E34:E39)</f>
        <v>43.442</v>
      </c>
      <c r="F40" s="19">
        <f>SUM(F34:F39)</f>
        <v>501.56999999999994</v>
      </c>
      <c r="G40" s="8"/>
    </row>
    <row r="41" spans="1:7">
      <c r="A41" s="2"/>
      <c r="B41" s="26" t="s">
        <v>29</v>
      </c>
      <c r="C41" s="29">
        <f>C16+C26+C31+C40</f>
        <v>90.794000000000011</v>
      </c>
      <c r="D41" s="29">
        <f>D16+D26+D31+D40</f>
        <v>80.360000000000014</v>
      </c>
      <c r="E41" s="29">
        <f>E16+E26+E31+E40</f>
        <v>250.76200000000003</v>
      </c>
      <c r="F41" s="29">
        <f>F16+F26+F31+F40</f>
        <v>2154.66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pirm </vt:lpstr>
      <vt:lpstr>otrd</vt:lpstr>
      <vt:lpstr>tre</vt:lpstr>
      <vt:lpstr>cetur</vt:lpstr>
      <vt:lpstr>piektdiena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2019-09-11T10:58:09Z</dcterms:modified>
</cp:coreProperties>
</file>