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brauciens 16 oktobr" sheetId="19" r:id="rId6"/>
    <sheet name="Sheet1" sheetId="12" r:id="rId7"/>
  </sheets>
  <calcPr calcId="125725"/>
</workbook>
</file>

<file path=xl/calcChain.xml><?xml version="1.0" encoding="utf-8"?>
<calcChain xmlns="http://schemas.openxmlformats.org/spreadsheetml/2006/main">
  <c r="F39" i="19"/>
  <c r="E39"/>
  <c r="D39"/>
  <c r="C39"/>
  <c r="F30"/>
  <c r="E30"/>
  <c r="D30"/>
  <c r="C30"/>
  <c r="F25"/>
  <c r="E25"/>
  <c r="D25"/>
  <c r="C25"/>
  <c r="F16"/>
  <c r="F40" s="1"/>
  <c r="E16"/>
  <c r="E40" s="1"/>
  <c r="D16"/>
  <c r="D40" s="1"/>
  <c r="C16"/>
  <c r="C40" s="1"/>
  <c r="D27" i="9"/>
  <c r="E27"/>
  <c r="F27"/>
  <c r="C27"/>
  <c r="D29" i="2"/>
  <c r="E29"/>
  <c r="F29"/>
  <c r="C29"/>
  <c r="C32" i="8"/>
  <c r="D32"/>
  <c r="E32"/>
  <c r="F32"/>
  <c r="C27"/>
  <c r="D27"/>
  <c r="E27"/>
  <c r="F27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D16" i="17"/>
  <c r="E16"/>
  <c r="F16"/>
  <c r="C16"/>
  <c r="D23" i="2"/>
  <c r="E23"/>
  <c r="F23"/>
  <c r="C23"/>
  <c r="C40" i="18" l="1"/>
  <c r="F38" i="2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40" i="9"/>
  <c r="E40"/>
  <c r="F40"/>
  <c r="C40"/>
  <c r="D14" i="2"/>
  <c r="E14"/>
  <c r="F14"/>
  <c r="C14"/>
  <c r="D32" i="9"/>
  <c r="E32"/>
  <c r="F32"/>
  <c r="C32"/>
  <c r="C42" l="1"/>
  <c r="E42"/>
  <c r="F42"/>
  <c r="D42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<sst xmlns="http://schemas.openxmlformats.org/spreadsheetml/2006/main" count="310" uniqueCount="103">
  <si>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</si>
  <si>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</si>
  <si>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</si>
  <si>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</si>
  <si>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</si>
  <si>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</si>
  <si>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</si>
  <si>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</si>
  <si>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</si>
  <si>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</si>
  <si>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</si>
  <si>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</si>
  <si>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</si>
  <si>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</si>
  <si>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</si>
  <si>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</si>
  <si>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</si>
  <si>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</si>
  <si>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</si>
  <si>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</si>
  <si>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</si>
  <si>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</si>
  <si>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</si>
  <si>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</si>
  <si>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</si>
  <si>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</si>
  <si>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</si>
  <si>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</si>
  <si>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</si>
  <si>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</si>
  <si>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</si>
  <si>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</si>
  <si>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</si>
  <si>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</si>
  <si>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</si>
  <si>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200/20</t>
  </si>
  <si>
    <t>A1;A3</t>
  </si>
  <si>
    <t>Daugavpils Stropu pamatskolas-attīstības centra ēdienkarte</t>
  </si>
  <si>
    <t>Mannas biezputra ar džemu</t>
  </si>
  <si>
    <t>150/20</t>
  </si>
  <si>
    <t>Biezpiena sieriņš Mazulis</t>
  </si>
  <si>
    <t>Jogurts</t>
  </si>
  <si>
    <t>Kompots ar ogam</t>
  </si>
  <si>
    <t>Bulciņa skolas</t>
  </si>
  <si>
    <t>Citronu  kompots</t>
  </si>
  <si>
    <t>Zalie zirnīši konservēti</t>
  </si>
  <si>
    <t>Vārīti makaroni</t>
  </si>
  <si>
    <t>Borščs ar kāpostiem, gaļu</t>
  </si>
  <si>
    <t>Apetīte salāti</t>
  </si>
  <si>
    <t>Rīsu biezputra ar sviestu</t>
  </si>
  <si>
    <t>100/50</t>
  </si>
  <si>
    <t>Aprikožu  kompots</t>
  </si>
  <si>
    <t>Pirmdiena  2019.g. 14. oktobris</t>
  </si>
  <si>
    <t>Otrdiena  2019.g. 15. oktobris</t>
  </si>
  <si>
    <t>Trešdiena  2019.g. 16.oktobris</t>
  </si>
  <si>
    <t>Ceturtdiena  2019.g.17. oktobris</t>
  </si>
  <si>
    <t>Piektdiena  2019.g.18. oktobris</t>
  </si>
  <si>
    <t>Prosas biezputra ar sviestu</t>
  </si>
  <si>
    <t>Skābēņu zupa ar gaļu</t>
  </si>
  <si>
    <t>Gaļas guļašs</t>
  </si>
  <si>
    <t>Burkānu salāti ar āboliem</t>
  </si>
  <si>
    <t>Pīrādz. ar biezpienu</t>
  </si>
  <si>
    <t>Dārzeņu vinigrets</t>
  </si>
  <si>
    <t>Siļku fileja</t>
  </si>
  <si>
    <t>A4</t>
  </si>
  <si>
    <t>Kotlete Iecienīta</t>
  </si>
  <si>
    <t>Svaigu kāpostu salāti  ar puraviem</t>
  </si>
  <si>
    <t>Ābolu kompots</t>
  </si>
  <si>
    <t>Bulciņa ar kanēli</t>
  </si>
  <si>
    <t>Rīsu-biezpiena sacepums</t>
  </si>
  <si>
    <t>250/20</t>
  </si>
  <si>
    <t>A7;A3;A1</t>
  </si>
  <si>
    <t>Omlete ar sieru</t>
  </si>
  <si>
    <t>A3;A7</t>
  </si>
  <si>
    <t>Kafija ar pienu</t>
  </si>
  <si>
    <t>Kartupeļu zupa ar zivim</t>
  </si>
  <si>
    <t>250/25</t>
  </si>
  <si>
    <t>Vistas fileja krējuma mērcē</t>
  </si>
  <si>
    <t>75/75</t>
  </si>
  <si>
    <t>Sautēti dārzeņi piena mērcē</t>
  </si>
  <si>
    <t>200/50</t>
  </si>
  <si>
    <t xml:space="preserve">Cīsiņi </t>
  </si>
  <si>
    <t>Skābētu kāpostu zupa ar gaļu</t>
  </si>
  <si>
    <t>Tefteļi liellopu</t>
  </si>
  <si>
    <t>Krējuma mērce ar tom.,sīpoliem</t>
  </si>
  <si>
    <t>Vārīti griķi</t>
  </si>
  <si>
    <t>Svaigi tomati</t>
  </si>
  <si>
    <t>Pīrādziņī ar āboliem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</si>
  <si>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</si>
  <si>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</si>
  <si>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Vārīti makaroni ar sieru</t>
  </si>
  <si>
    <t>150/10/10</t>
  </si>
  <si>
    <t>Marinēti gurķi</t>
  </si>
  <si>
    <t>Biešu zupa ar krēj., gaļu</t>
  </si>
  <si>
    <t>Šnicele dabiskā cūkgaļas</t>
  </si>
  <si>
    <t>Svaigi gurķi</t>
  </si>
  <si>
    <t>Sulas dzēriens</t>
  </si>
  <si>
    <t>Trešdiena  2019.g.16. oktobris</t>
  </si>
  <si>
    <t>Brauciens</t>
  </si>
  <si>
    <t>Mineralūdens</t>
  </si>
  <si>
    <t>Cepumi</t>
  </si>
  <si>
    <t>A1;A3;</t>
  </si>
  <si>
    <t>Rudzu maize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</si>
</sst>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13" sqref="A13:G1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3" t="s">
        <v>37</v>
      </c>
      <c r="B1" s="33"/>
      <c r="C1" s="33"/>
      <c r="D1" s="33"/>
      <c r="E1" s="33"/>
      <c r="F1" s="33"/>
      <c r="G1" s="33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4" t="s">
        <v>52</v>
      </c>
      <c r="B4" s="34"/>
      <c r="C4" s="34"/>
      <c r="D4" s="34"/>
      <c r="E4" s="34"/>
      <c r="F4" s="34"/>
      <c r="G4" s="34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57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 s="25" customFormat="1">
      <c r="A17" s="2" t="s">
        <v>58</v>
      </c>
      <c r="B17" s="4" t="s">
        <v>34</v>
      </c>
      <c r="C17" s="4">
        <v>6.87</v>
      </c>
      <c r="D17" s="4">
        <v>6.88</v>
      </c>
      <c r="E17" s="4">
        <v>11.14</v>
      </c>
      <c r="F17" s="4">
        <v>133.96</v>
      </c>
      <c r="G17" s="8" t="s">
        <v>19</v>
      </c>
    </row>
    <row r="18" spans="1:7">
      <c r="A18" s="2" t="s">
        <v>59</v>
      </c>
      <c r="B18" s="4" t="s">
        <v>50</v>
      </c>
      <c r="C18" s="4">
        <v>34.79</v>
      </c>
      <c r="D18" s="4">
        <v>14.18</v>
      </c>
      <c r="E18" s="4">
        <v>11.97</v>
      </c>
      <c r="F18" s="4">
        <v>314.72000000000003</v>
      </c>
      <c r="G18" s="8"/>
    </row>
    <row r="19" spans="1:7">
      <c r="A19" s="2" t="s">
        <v>28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60</v>
      </c>
      <c r="B20" s="4">
        <v>100</v>
      </c>
      <c r="C20" s="30">
        <v>1.1499999999999999</v>
      </c>
      <c r="D20" s="30">
        <v>3.29</v>
      </c>
      <c r="E20" s="30">
        <v>8.56</v>
      </c>
      <c r="F20" s="30">
        <v>68.45</v>
      </c>
      <c r="G20" s="8"/>
    </row>
    <row r="21" spans="1:7">
      <c r="A21" s="2" t="s">
        <v>44</v>
      </c>
      <c r="B21" s="4">
        <v>200</v>
      </c>
      <c r="C21" s="4">
        <v>0.12</v>
      </c>
      <c r="D21" s="4"/>
      <c r="E21" s="4">
        <v>7.45</v>
      </c>
      <c r="F21" s="4">
        <v>30.28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51.24</v>
      </c>
      <c r="D23" s="18">
        <f>D16+D17+D18+D19+D20+D21+D22</f>
        <v>29.11</v>
      </c>
      <c r="E23" s="18">
        <f>E16+E17+E18+E19+E20+E21+E22</f>
        <v>94.76</v>
      </c>
      <c r="F23" s="18">
        <f>F16+F17+F18+F19+F20+F21+F22</f>
        <v>853.12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32</v>
      </c>
      <c r="B26" s="4">
        <v>200</v>
      </c>
      <c r="C26" s="4">
        <v>2.8</v>
      </c>
      <c r="D26" s="4">
        <v>2</v>
      </c>
      <c r="E26" s="4">
        <v>4.71</v>
      </c>
      <c r="F26" s="4">
        <v>76</v>
      </c>
      <c r="G26" s="8" t="s">
        <v>19</v>
      </c>
    </row>
    <row r="27" spans="1:7">
      <c r="A27" s="2" t="s">
        <v>61</v>
      </c>
      <c r="B27" s="4">
        <v>75</v>
      </c>
      <c r="C27" s="4">
        <v>8.9700000000000006</v>
      </c>
      <c r="D27" s="4">
        <v>4.28</v>
      </c>
      <c r="E27" s="4">
        <v>29.94</v>
      </c>
      <c r="F27" s="4">
        <v>194.15</v>
      </c>
      <c r="G27" s="8" t="s">
        <v>21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11.77</v>
      </c>
      <c r="D30" s="18">
        <f t="shared" ref="D30:F30" si="0">SUM(D25:D27)</f>
        <v>6.28</v>
      </c>
      <c r="E30" s="18">
        <f t="shared" si="0"/>
        <v>34.65</v>
      </c>
      <c r="F30" s="18">
        <f t="shared" si="0"/>
        <v>270.14999999999998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62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5" t="s">
        <v>63</v>
      </c>
      <c r="B36" s="28">
        <v>50</v>
      </c>
      <c r="C36" s="28">
        <v>6.37</v>
      </c>
      <c r="D36" s="28">
        <v>21.23</v>
      </c>
      <c r="E36" s="28">
        <v>0</v>
      </c>
      <c r="F36" s="28">
        <v>216.6</v>
      </c>
      <c r="G36" s="6" t="s">
        <v>64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12.19</v>
      </c>
      <c r="D38" s="18">
        <f>SUM(D32:D37)</f>
        <v>49.16</v>
      </c>
      <c r="E38" s="18">
        <f>SUM(E32:E37)</f>
        <v>37.819999999999993</v>
      </c>
      <c r="F38" s="18">
        <f>SUM(F32:F37)</f>
        <v>645.91</v>
      </c>
      <c r="G38" s="8"/>
    </row>
    <row r="40" spans="1:7">
      <c r="B40" s="26" t="s">
        <v>30</v>
      </c>
      <c r="C40" s="27">
        <f>C14+C23+C30+C38</f>
        <v>90.289999999999992</v>
      </c>
      <c r="D40" s="27">
        <f>D14+D23+D30+D38</f>
        <v>111.25999999999999</v>
      </c>
      <c r="E40" s="27">
        <f>E14+E23+E30+E38</f>
        <v>230.12</v>
      </c>
      <c r="F40" s="27">
        <f>F14+F23+F30+F38</f>
        <v>2322.63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13" workbookViewId="0">
      <selection activeCell="G35" sqref="G35:H35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37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53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38</v>
      </c>
      <c r="B10" s="4" t="s">
        <v>35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18</v>
      </c>
    </row>
    <row r="11" spans="1:9">
      <c r="A11" s="2" t="s">
        <v>40</v>
      </c>
      <c r="B11" s="4">
        <v>40</v>
      </c>
      <c r="C11" s="4">
        <v>6.36</v>
      </c>
      <c r="D11" s="4">
        <v>8.0399999999999991</v>
      </c>
      <c r="E11" s="4">
        <v>9.92</v>
      </c>
      <c r="F11" s="4">
        <v>137.47999999999999</v>
      </c>
      <c r="G11" s="8" t="s">
        <v>19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B14" s="17" t="s">
        <v>30</v>
      </c>
      <c r="C14" s="19">
        <f>SUM(C9:C13)</f>
        <v>11.229999999999999</v>
      </c>
      <c r="D14" s="19">
        <f t="shared" ref="D14:F14" si="0">SUM(D9:D13)</f>
        <v>19.13</v>
      </c>
      <c r="E14" s="19">
        <f t="shared" si="0"/>
        <v>71.72</v>
      </c>
      <c r="F14" s="19">
        <f t="shared" si="0"/>
        <v>505.10999999999996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47</v>
      </c>
      <c r="B18" s="4" t="s">
        <v>34</v>
      </c>
      <c r="C18" s="4">
        <v>5.33</v>
      </c>
      <c r="D18" s="4">
        <v>8.1300000000000008</v>
      </c>
      <c r="E18" s="4">
        <v>10.84</v>
      </c>
      <c r="F18" s="4">
        <v>137.85</v>
      </c>
      <c r="G18" s="8" t="s">
        <v>19</v>
      </c>
    </row>
    <row r="19" spans="1:14">
      <c r="A19" s="2" t="s">
        <v>65</v>
      </c>
      <c r="B19" s="4">
        <v>100</v>
      </c>
      <c r="C19" s="4">
        <v>20.91</v>
      </c>
      <c r="D19" s="4">
        <v>23.88</v>
      </c>
      <c r="E19" s="4">
        <v>11.64</v>
      </c>
      <c r="F19" s="4">
        <v>345.04</v>
      </c>
      <c r="G19" s="8" t="s">
        <v>36</v>
      </c>
    </row>
    <row r="20" spans="1:14">
      <c r="A20" s="2" t="s">
        <v>46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66</v>
      </c>
      <c r="B21" s="4">
        <v>100</v>
      </c>
      <c r="C21" s="4">
        <v>1.69</v>
      </c>
      <c r="D21" s="4">
        <v>5.0999999999999996</v>
      </c>
      <c r="E21" s="4">
        <v>5.48</v>
      </c>
      <c r="F21" s="4">
        <v>74.593999999999994</v>
      </c>
      <c r="G21" s="8"/>
    </row>
    <row r="22" spans="1:14">
      <c r="A22" s="2" t="s">
        <v>67</v>
      </c>
      <c r="B22" s="4">
        <v>200</v>
      </c>
      <c r="C22" s="4">
        <v>0.08</v>
      </c>
      <c r="D22" s="4">
        <v>0.16</v>
      </c>
      <c r="E22" s="4">
        <v>8.9600000000000009</v>
      </c>
      <c r="F22" s="4">
        <v>37.6</v>
      </c>
      <c r="G22" s="8"/>
    </row>
    <row r="23" spans="1:14">
      <c r="A23" s="2"/>
      <c r="B23" s="17" t="s">
        <v>30</v>
      </c>
      <c r="C23" s="19">
        <f>C17+C18+C19+C20+C21+C22</f>
        <v>37.93</v>
      </c>
      <c r="D23" s="19">
        <f t="shared" ref="D23:F23" si="1">D17+D18+D19+D20+D21+D22</f>
        <v>41.58</v>
      </c>
      <c r="E23" s="19">
        <f t="shared" si="1"/>
        <v>104.83000000000001</v>
      </c>
      <c r="F23" s="19">
        <f t="shared" si="1"/>
        <v>952.16399999999987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68</v>
      </c>
      <c r="B26" s="4">
        <v>50</v>
      </c>
      <c r="C26" s="4">
        <v>4.68</v>
      </c>
      <c r="D26" s="4">
        <v>7.89</v>
      </c>
      <c r="E26" s="4">
        <v>30.63</v>
      </c>
      <c r="F26" s="4">
        <v>212.26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30</v>
      </c>
      <c r="C29" s="19">
        <f>SUM(C26:C28)</f>
        <v>5.51</v>
      </c>
      <c r="D29" s="19">
        <f t="shared" ref="D29:F29" si="2">SUM(D26:D28)</f>
        <v>8.25</v>
      </c>
      <c r="E29" s="19">
        <f t="shared" si="2"/>
        <v>50.23</v>
      </c>
      <c r="F29" s="19">
        <f t="shared" si="2"/>
        <v>297.25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69</v>
      </c>
      <c r="B33" s="4" t="s">
        <v>70</v>
      </c>
      <c r="C33" s="4">
        <v>18.079999999999998</v>
      </c>
      <c r="D33" s="4">
        <v>14.81</v>
      </c>
      <c r="E33" s="4">
        <v>43.48</v>
      </c>
      <c r="F33" s="4">
        <v>379.51</v>
      </c>
      <c r="G33" s="8" t="s">
        <v>71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9">
        <f>SUM(C32:C37)</f>
        <v>20</v>
      </c>
      <c r="D38" s="19">
        <f>SUM(D32:D37)</f>
        <v>23.48</v>
      </c>
      <c r="E38" s="19">
        <f>SUM(E32:E37)</f>
        <v>60.839999999999996</v>
      </c>
      <c r="F38" s="19">
        <f>SUM(F32:F37)</f>
        <v>535.79999999999995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30</v>
      </c>
      <c r="C40" s="27">
        <f>C14+C23+C29+C38</f>
        <v>74.669999999999987</v>
      </c>
      <c r="D40" s="27">
        <f>D14+D23+D29+D38</f>
        <v>92.44</v>
      </c>
      <c r="E40" s="27">
        <f>E14+E23+E29+E38</f>
        <v>287.62</v>
      </c>
      <c r="F40" s="27">
        <f>F14+F23+F29+F38</f>
        <v>2290.3239999999996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A11" sqref="A11:G1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37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54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72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73</v>
      </c>
    </row>
    <row r="13" spans="1:11">
      <c r="A13" s="31" t="s">
        <v>45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3"/>
    </row>
    <row r="14" spans="1:11">
      <c r="A14" s="2" t="s">
        <v>74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20.77</v>
      </c>
      <c r="D17" s="19">
        <f t="shared" ref="D17:F17" si="0">SUM(D11:D16)</f>
        <v>28.81</v>
      </c>
      <c r="E17" s="19">
        <f t="shared" si="0"/>
        <v>34.229999999999997</v>
      </c>
      <c r="F17" s="19">
        <f t="shared" si="0"/>
        <v>484.83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75</v>
      </c>
      <c r="B21" s="4" t="s">
        <v>76</v>
      </c>
      <c r="C21" s="4">
        <v>6.48</v>
      </c>
      <c r="D21" s="4">
        <v>2.58</v>
      </c>
      <c r="E21" s="4">
        <v>15.77</v>
      </c>
      <c r="F21" s="4">
        <v>112.04</v>
      </c>
      <c r="G21" s="8"/>
    </row>
    <row r="22" spans="1:8">
      <c r="A22" s="2" t="s">
        <v>77</v>
      </c>
      <c r="B22" s="4" t="s">
        <v>78</v>
      </c>
      <c r="C22" s="4">
        <v>24.53</v>
      </c>
      <c r="D22" s="4">
        <v>16.57</v>
      </c>
      <c r="E22" s="4">
        <v>3.85</v>
      </c>
      <c r="F22" s="4">
        <v>262.59100000000001</v>
      </c>
      <c r="G22" s="8" t="s">
        <v>18</v>
      </c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48</v>
      </c>
      <c r="B24" s="4">
        <v>100</v>
      </c>
      <c r="C24" s="4">
        <v>1.53</v>
      </c>
      <c r="D24" s="4">
        <v>7.38</v>
      </c>
      <c r="E24" s="4">
        <v>4.67</v>
      </c>
      <c r="F24" s="4">
        <v>91.17</v>
      </c>
      <c r="G24" s="8"/>
    </row>
    <row r="25" spans="1:8">
      <c r="A25" s="2" t="s">
        <v>42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 t="shared" ref="C27:E27" si="1">C20+C21+C22+C23+C24+C25+C26</f>
        <v>41.06</v>
      </c>
      <c r="D27" s="19">
        <f t="shared" si="1"/>
        <v>31.439999999999998</v>
      </c>
      <c r="E27" s="19">
        <f t="shared" si="1"/>
        <v>80.080000000000013</v>
      </c>
      <c r="F27" s="19">
        <f>F20+F21+F22+F23+F24+F25+F26</f>
        <v>830.101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41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 t="s">
        <v>43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2" spans="1:8">
      <c r="A32" s="2"/>
      <c r="B32" s="17" t="s">
        <v>30</v>
      </c>
      <c r="C32" s="19">
        <f t="shared" ref="C32:E32" si="2">SUM(C29:C31)</f>
        <v>10.219999999999999</v>
      </c>
      <c r="D32" s="19">
        <f t="shared" si="2"/>
        <v>8.42</v>
      </c>
      <c r="E32" s="19">
        <f t="shared" si="2"/>
        <v>32.090000000000003</v>
      </c>
      <c r="F32" s="19">
        <f>SUM(F29:F31)</f>
        <v>245.03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79</v>
      </c>
      <c r="B35" s="4" t="s">
        <v>80</v>
      </c>
      <c r="C35" s="4">
        <v>6.27</v>
      </c>
      <c r="D35" s="4">
        <v>5.51</v>
      </c>
      <c r="E35" s="4">
        <v>13.95</v>
      </c>
      <c r="F35" s="4">
        <v>131.63999999999999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81</v>
      </c>
      <c r="B38" s="4">
        <v>100</v>
      </c>
      <c r="C38" s="4">
        <v>11</v>
      </c>
      <c r="D38" s="4">
        <v>23</v>
      </c>
      <c r="E38" s="4">
        <v>3</v>
      </c>
      <c r="F38" s="4">
        <v>285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20.309999999999999</v>
      </c>
      <c r="D40" s="19">
        <f>SUM(D34:D39)</f>
        <v>37.379999999999995</v>
      </c>
      <c r="E40" s="19">
        <f>SUM(E34:E39)</f>
        <v>43.11</v>
      </c>
      <c r="F40" s="19">
        <f>SUM(F34:F39)</f>
        <v>616.73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92.36</v>
      </c>
      <c r="D42" s="27">
        <f>D17+D27+D32+D40</f>
        <v>106.05</v>
      </c>
      <c r="E42" s="27">
        <f>E17+E27+E32+E40</f>
        <v>189.51</v>
      </c>
      <c r="F42" s="27">
        <f>F17+F27+F32+F40</f>
        <v>2176.6909999999998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opLeftCell="A7" workbookViewId="0">
      <selection activeCell="K27" sqref="K27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37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55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49</v>
      </c>
      <c r="B12" s="4" t="s">
        <v>29</v>
      </c>
      <c r="C12" s="4">
        <v>6.81</v>
      </c>
      <c r="D12" s="4">
        <v>10.43</v>
      </c>
      <c r="E12" s="4">
        <v>43.18</v>
      </c>
      <c r="F12" s="4">
        <v>293.83</v>
      </c>
      <c r="G12" s="8" t="s">
        <v>19</v>
      </c>
    </row>
    <row r="13" spans="1:17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13.749999999999998</v>
      </c>
      <c r="D17" s="19">
        <f t="shared" ref="D17:F17" si="0">SUM(D11:D16)</f>
        <v>25.439999999999998</v>
      </c>
      <c r="E17" s="19">
        <f t="shared" si="0"/>
        <v>60.54</v>
      </c>
      <c r="F17" s="19">
        <f t="shared" si="0"/>
        <v>527.26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82</v>
      </c>
      <c r="B21" s="4" t="s">
        <v>34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19</v>
      </c>
    </row>
    <row r="22" spans="1:17">
      <c r="A22" s="2" t="s">
        <v>83</v>
      </c>
      <c r="B22" s="4">
        <v>115</v>
      </c>
      <c r="C22" s="4">
        <v>15.69</v>
      </c>
      <c r="D22" s="4">
        <v>25</v>
      </c>
      <c r="E22" s="4">
        <v>15.8</v>
      </c>
      <c r="F22" s="4">
        <v>290.38</v>
      </c>
      <c r="G22" s="8" t="s">
        <v>36</v>
      </c>
    </row>
    <row r="23" spans="1:17">
      <c r="A23" s="2" t="s">
        <v>84</v>
      </c>
      <c r="B23" s="4">
        <v>50</v>
      </c>
      <c r="C23" s="4">
        <v>0.82199999999999995</v>
      </c>
      <c r="D23" s="4">
        <v>3.12</v>
      </c>
      <c r="E23" s="4">
        <v>2.78</v>
      </c>
      <c r="F23" s="4">
        <v>42.46</v>
      </c>
      <c r="G23" s="8" t="s">
        <v>18</v>
      </c>
    </row>
    <row r="24" spans="1:17">
      <c r="A24" s="2" t="s">
        <v>85</v>
      </c>
      <c r="B24" s="4">
        <v>150</v>
      </c>
      <c r="C24" s="4">
        <v>9.11</v>
      </c>
      <c r="D24" s="4">
        <v>6.95</v>
      </c>
      <c r="E24" s="4">
        <v>49.37</v>
      </c>
      <c r="F24" s="4">
        <v>296.14999999999998</v>
      </c>
      <c r="G24" s="8"/>
    </row>
    <row r="25" spans="1:17">
      <c r="A25" s="2" t="s">
        <v>86</v>
      </c>
      <c r="B25" s="4">
        <v>50</v>
      </c>
      <c r="C25" s="4">
        <v>0.5</v>
      </c>
      <c r="D25" s="4">
        <v>0.1</v>
      </c>
      <c r="E25" s="4">
        <v>1.3</v>
      </c>
      <c r="F25" s="4">
        <v>8.1</v>
      </c>
      <c r="G25" s="8"/>
    </row>
    <row r="26" spans="1:17">
      <c r="A26" s="2" t="s">
        <v>51</v>
      </c>
      <c r="B26" s="4">
        <v>200</v>
      </c>
      <c r="C26" s="4">
        <v>0.75</v>
      </c>
      <c r="D26" s="4">
        <v>7.4999999999999997E-2</v>
      </c>
      <c r="E26" s="4">
        <v>14.19</v>
      </c>
      <c r="F26" s="4">
        <v>60.42</v>
      </c>
      <c r="G26" s="8"/>
    </row>
    <row r="27" spans="1:17">
      <c r="A27" s="2"/>
      <c r="B27" s="17" t="s">
        <v>30</v>
      </c>
      <c r="C27" s="19">
        <f>C20+C21+C22+C23+C24+C25+C26</f>
        <v>36.801999999999992</v>
      </c>
      <c r="D27" s="19">
        <f t="shared" ref="D27:F27" si="1">D20+D21+D22+D23+D24+D25+D26</f>
        <v>44.235000000000007</v>
      </c>
      <c r="E27" s="19">
        <f t="shared" si="1"/>
        <v>125.17999999999999</v>
      </c>
      <c r="F27" s="19">
        <f t="shared" si="1"/>
        <v>991.15</v>
      </c>
      <c r="G27" s="8"/>
    </row>
    <row r="28" spans="1:17" ht="15.75">
      <c r="A28" s="9" t="s">
        <v>2</v>
      </c>
      <c r="C28" s="7"/>
      <c r="D28" s="7"/>
      <c r="E28" s="7"/>
      <c r="F28" s="7"/>
      <c r="G28" s="7"/>
    </row>
    <row r="29" spans="1:17">
      <c r="A29" s="2" t="s">
        <v>32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17">
      <c r="A30" s="2" t="s">
        <v>87</v>
      </c>
      <c r="B30" s="4">
        <v>70</v>
      </c>
      <c r="C30" s="4">
        <v>4.3</v>
      </c>
      <c r="D30" s="4">
        <v>1.84</v>
      </c>
      <c r="E30" s="4">
        <v>33.130000000000003</v>
      </c>
      <c r="F30" s="4">
        <v>166.2</v>
      </c>
      <c r="G30" s="8" t="s">
        <v>21</v>
      </c>
    </row>
    <row r="31" spans="1:17">
      <c r="A31" s="2"/>
      <c r="B31" s="4"/>
      <c r="C31" s="4"/>
      <c r="D31" s="4"/>
      <c r="E31" s="4"/>
      <c r="F31" s="4"/>
      <c r="G31" s="8"/>
    </row>
    <row r="32" spans="1:17">
      <c r="A32" s="2"/>
      <c r="B32" s="17" t="s">
        <v>30</v>
      </c>
      <c r="C32" s="19">
        <f>C29+C30+C31</f>
        <v>7.1</v>
      </c>
      <c r="D32" s="19">
        <f t="shared" ref="D32:F32" si="2">D29+D30+D31</f>
        <v>3.84</v>
      </c>
      <c r="E32" s="19">
        <f t="shared" si="2"/>
        <v>37.840000000000003</v>
      </c>
      <c r="F32" s="19">
        <f t="shared" si="2"/>
        <v>242.2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32" t="s">
        <v>88</v>
      </c>
      <c r="B35" s="4" t="s">
        <v>39</v>
      </c>
      <c r="C35" s="4">
        <v>27.64</v>
      </c>
      <c r="D35" s="4">
        <v>16.2</v>
      </c>
      <c r="E35" s="4">
        <v>26.2</v>
      </c>
      <c r="F35" s="4">
        <v>361.13</v>
      </c>
      <c r="G35" s="8" t="s">
        <v>89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B40" s="17" t="s">
        <v>30</v>
      </c>
      <c r="C40" s="19">
        <f>C34+C35+C36+C37+C38+C39</f>
        <v>29.560000000000002</v>
      </c>
      <c r="D40" s="19">
        <f t="shared" ref="D40:F40" si="3">D34+D35+D36+D37+D38+D39</f>
        <v>24.87</v>
      </c>
      <c r="E40" s="19">
        <f t="shared" si="3"/>
        <v>43.559999999999995</v>
      </c>
      <c r="F40" s="19">
        <f t="shared" si="3"/>
        <v>517.42000000000007</v>
      </c>
    </row>
    <row r="42" spans="1:7">
      <c r="B42" s="26" t="s">
        <v>30</v>
      </c>
      <c r="C42" s="27">
        <f>C17+C27+C32+C40</f>
        <v>87.211999999999989</v>
      </c>
      <c r="D42" s="27">
        <f>D17+D27+D32+D40</f>
        <v>98.385000000000019</v>
      </c>
      <c r="E42" s="27">
        <f>E17+E27+E32+E40</f>
        <v>267.12</v>
      </c>
      <c r="F42" s="27">
        <f>F17+F27+F32+F40</f>
        <v>2278.0299999999997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27" sqref="I2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37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56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90</v>
      </c>
      <c r="B11" s="4" t="s">
        <v>91</v>
      </c>
      <c r="C11" s="4">
        <v>8.09</v>
      </c>
      <c r="D11" s="4">
        <v>12.91</v>
      </c>
      <c r="E11" s="4">
        <v>37.44</v>
      </c>
      <c r="F11" s="4">
        <v>298.31</v>
      </c>
      <c r="G11" s="8" t="s">
        <v>18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92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11.34</v>
      </c>
      <c r="D16" s="19">
        <f t="shared" ref="D16:F16" si="0">SUM(D10:D15)</f>
        <v>21.87</v>
      </c>
      <c r="E16" s="19">
        <f t="shared" si="0"/>
        <v>64.53</v>
      </c>
      <c r="F16" s="19">
        <f t="shared" si="0"/>
        <v>504.1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93</v>
      </c>
      <c r="B20" s="4" t="s">
        <v>34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19</v>
      </c>
    </row>
    <row r="21" spans="1:7">
      <c r="A21" s="2" t="s">
        <v>94</v>
      </c>
      <c r="B21" s="4">
        <v>72</v>
      </c>
      <c r="C21" s="4">
        <v>23.85</v>
      </c>
      <c r="D21" s="4">
        <v>12.401999999999999</v>
      </c>
      <c r="E21" s="4">
        <v>10.38</v>
      </c>
      <c r="F21" s="4">
        <v>248.54</v>
      </c>
      <c r="G21" s="8"/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95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7">
      <c r="A24" s="2" t="s">
        <v>96</v>
      </c>
      <c r="B24" s="4">
        <v>200</v>
      </c>
      <c r="C24" s="4"/>
      <c r="D24" s="4"/>
      <c r="E24" s="4">
        <v>7</v>
      </c>
      <c r="F24" s="4">
        <v>72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38.180000000000007</v>
      </c>
      <c r="D26" s="19">
        <f t="shared" ref="D26:F26" si="1">SUM(D19:D25)</f>
        <v>25.481999999999999</v>
      </c>
      <c r="E26" s="19">
        <f t="shared" si="1"/>
        <v>89.79</v>
      </c>
      <c r="F26" s="19">
        <f t="shared" si="1"/>
        <v>792.58999999999992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30</v>
      </c>
      <c r="C31" s="19">
        <f>SUM(C28:C30)</f>
        <v>0</v>
      </c>
      <c r="D31" s="19">
        <f>SUM(D28:D30)</f>
        <v>0</v>
      </c>
      <c r="E31" s="19">
        <f>SUM(E28:E30)</f>
        <v>0</v>
      </c>
      <c r="F31" s="19">
        <f>SUM(F28:F30)</f>
        <v>0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6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0</v>
      </c>
      <c r="D40" s="19">
        <f>SUM(D34:D39)</f>
        <v>0</v>
      </c>
      <c r="E40" s="19">
        <f>SUM(E34:E39)</f>
        <v>0</v>
      </c>
      <c r="F40" s="19">
        <f>SUM(F34:F39)</f>
        <v>0</v>
      </c>
      <c r="G40" s="8"/>
    </row>
    <row r="41" spans="1:7">
      <c r="A41" s="2"/>
      <c r="B41" s="26" t="s">
        <v>30</v>
      </c>
      <c r="C41" s="29">
        <f>C16+C26+C31+C40</f>
        <v>49.52000000000001</v>
      </c>
      <c r="D41" s="29">
        <f>D16+D26+D31+D40</f>
        <v>47.352000000000004</v>
      </c>
      <c r="E41" s="29">
        <f>E16+E26+E31+E40</f>
        <v>154.32</v>
      </c>
      <c r="F41" s="29">
        <f>F16+F26+F31+F40</f>
        <v>1296.69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A27" sqref="A2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37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97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/>
      <c r="B10" s="4"/>
      <c r="C10" s="4"/>
      <c r="D10" s="4"/>
      <c r="E10" s="4"/>
      <c r="F10" s="4"/>
      <c r="G10" s="6"/>
    </row>
    <row r="11" spans="1:9">
      <c r="A11" s="2"/>
      <c r="B11" s="4"/>
      <c r="C11" s="4"/>
      <c r="D11" s="4"/>
      <c r="E11" s="4"/>
      <c r="F11" s="4"/>
      <c r="G11" s="8"/>
    </row>
    <row r="12" spans="1:9">
      <c r="A12" s="2"/>
      <c r="B12" s="4"/>
      <c r="C12" s="4"/>
      <c r="D12" s="4"/>
      <c r="E12" s="4"/>
      <c r="F12" s="4"/>
      <c r="G12" s="8"/>
    </row>
    <row r="13" spans="1:9">
      <c r="A13" s="11"/>
      <c r="B13" s="4"/>
      <c r="C13" s="4"/>
      <c r="D13" s="4"/>
      <c r="E13" s="4"/>
      <c r="F13" s="4"/>
      <c r="G13" s="6"/>
    </row>
    <row r="14" spans="1:9" s="25" customFormat="1">
      <c r="A14" s="2"/>
      <c r="B14" s="4"/>
      <c r="C14" s="4"/>
      <c r="D14" s="4"/>
      <c r="E14" s="4"/>
      <c r="F14" s="4"/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0</v>
      </c>
      <c r="D16" s="19">
        <f t="shared" ref="D16:F16" si="0">SUM(D10:D15)</f>
        <v>0</v>
      </c>
      <c r="E16" s="19">
        <f t="shared" si="0"/>
        <v>0</v>
      </c>
      <c r="F16" s="19">
        <f t="shared" si="0"/>
        <v>0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98</v>
      </c>
      <c r="C18" s="7"/>
      <c r="D18" s="7"/>
      <c r="E18" s="7"/>
      <c r="F18" s="7"/>
      <c r="G18" s="7"/>
    </row>
    <row r="19" spans="1:7">
      <c r="A19" s="2" t="s">
        <v>25</v>
      </c>
      <c r="B19" s="4">
        <v>20</v>
      </c>
      <c r="C19" s="4">
        <v>1.64</v>
      </c>
      <c r="D19" s="4">
        <v>0.42</v>
      </c>
      <c r="E19" s="4">
        <v>10.28</v>
      </c>
      <c r="F19" s="4">
        <v>52.6</v>
      </c>
      <c r="G19" s="6" t="s">
        <v>9</v>
      </c>
    </row>
    <row r="20" spans="1:7">
      <c r="A20" s="2" t="s">
        <v>102</v>
      </c>
      <c r="B20" s="4">
        <v>45</v>
      </c>
      <c r="C20" s="4">
        <v>2.7</v>
      </c>
      <c r="D20" s="4">
        <v>0.45</v>
      </c>
      <c r="E20" s="4">
        <v>19.8</v>
      </c>
      <c r="F20" s="4">
        <v>98.55</v>
      </c>
      <c r="G20" s="6" t="s">
        <v>9</v>
      </c>
    </row>
    <row r="21" spans="1:7">
      <c r="A21" s="2" t="s">
        <v>94</v>
      </c>
      <c r="B21" s="4">
        <v>72</v>
      </c>
      <c r="C21" s="4">
        <v>23.85</v>
      </c>
      <c r="D21" s="4">
        <v>12.401999999999999</v>
      </c>
      <c r="E21" s="4">
        <v>10.38</v>
      </c>
      <c r="F21" s="4">
        <v>248.54</v>
      </c>
      <c r="G21" s="8"/>
    </row>
    <row r="22" spans="1:7">
      <c r="A22" s="2" t="s">
        <v>95</v>
      </c>
      <c r="B22" s="4">
        <v>50</v>
      </c>
      <c r="C22" s="4">
        <v>0.4</v>
      </c>
      <c r="D22" s="4"/>
      <c r="E22" s="4">
        <v>1.4</v>
      </c>
      <c r="F22" s="4">
        <v>7.5</v>
      </c>
      <c r="G22" s="8"/>
    </row>
    <row r="23" spans="1:7">
      <c r="A23" s="2" t="s">
        <v>100</v>
      </c>
      <c r="B23" s="4">
        <v>50</v>
      </c>
      <c r="C23" s="4">
        <v>2.85</v>
      </c>
      <c r="D23" s="4">
        <v>13.3</v>
      </c>
      <c r="E23" s="4">
        <v>24.9</v>
      </c>
      <c r="F23" s="4">
        <v>221</v>
      </c>
      <c r="G23" s="8" t="s">
        <v>101</v>
      </c>
    </row>
    <row r="24" spans="1:7">
      <c r="A24" s="2" t="s">
        <v>99</v>
      </c>
      <c r="B24" s="4"/>
      <c r="C24" s="4"/>
      <c r="D24" s="4"/>
      <c r="E24" s="4"/>
      <c r="F24" s="4"/>
      <c r="G24" s="8"/>
    </row>
    <row r="25" spans="1:7">
      <c r="A25" s="2"/>
      <c r="B25" s="17" t="s">
        <v>30</v>
      </c>
      <c r="C25" s="19">
        <f>SUM(C19:C24)</f>
        <v>31.44</v>
      </c>
      <c r="D25" s="19">
        <f t="shared" ref="D25:F25" si="1">SUM(D19:D24)</f>
        <v>26.571999999999999</v>
      </c>
      <c r="E25" s="19">
        <f t="shared" si="1"/>
        <v>66.759999999999991</v>
      </c>
      <c r="F25" s="19">
        <f t="shared" si="1"/>
        <v>628.19000000000005</v>
      </c>
      <c r="G25" s="8"/>
    </row>
    <row r="26" spans="1:7" ht="15.75">
      <c r="A26" s="9" t="s">
        <v>2</v>
      </c>
      <c r="C26" s="7"/>
      <c r="D26" s="7"/>
      <c r="E26" s="7"/>
      <c r="F26" s="7"/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17" t="s">
        <v>30</v>
      </c>
      <c r="C30" s="19">
        <f>SUM(C27:C29)</f>
        <v>0</v>
      </c>
      <c r="D30" s="19">
        <f>SUM(D27:D29)</f>
        <v>0</v>
      </c>
      <c r="E30" s="19">
        <f>SUM(E27:E29)</f>
        <v>0</v>
      </c>
      <c r="F30" s="19">
        <f>SUM(F27:F29)</f>
        <v>0</v>
      </c>
      <c r="G30" s="8"/>
    </row>
    <row r="31" spans="1:7" ht="15.75">
      <c r="A31" s="9"/>
      <c r="C31" s="7"/>
      <c r="D31" s="7"/>
      <c r="E31" s="7"/>
      <c r="F31" s="7"/>
      <c r="G31" s="7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/>
      <c r="B33" s="4"/>
      <c r="C33" s="4"/>
      <c r="D33" s="4"/>
      <c r="E33" s="4"/>
      <c r="F33" s="4"/>
      <c r="G33" s="6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30</v>
      </c>
      <c r="C39" s="19">
        <f>SUM(C33:C38)</f>
        <v>0</v>
      </c>
      <c r="D39" s="19">
        <f>SUM(D33:D38)</f>
        <v>0</v>
      </c>
      <c r="E39" s="19">
        <f>SUM(E33:E38)</f>
        <v>0</v>
      </c>
      <c r="F39" s="19">
        <f>SUM(F33:F38)</f>
        <v>0</v>
      </c>
      <c r="G39" s="8"/>
    </row>
    <row r="40" spans="1:7">
      <c r="A40" s="2"/>
      <c r="B40" s="26" t="s">
        <v>30</v>
      </c>
      <c r="C40" s="29">
        <f>C16+C25+C30+C39</f>
        <v>31.44</v>
      </c>
      <c r="D40" s="29">
        <f>D16+D25+D30+D39</f>
        <v>26.571999999999999</v>
      </c>
      <c r="E40" s="29">
        <f>E16+E25+E30+E39</f>
        <v>66.759999999999991</v>
      </c>
      <c r="F40" s="29">
        <f>F16+F25+F30+F39</f>
        <v>628.19000000000005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 </vt:lpstr>
      <vt:lpstr>otrd</vt:lpstr>
      <vt:lpstr>tre</vt:lpstr>
      <vt:lpstr>cetur</vt:lpstr>
      <vt:lpstr>piektdiena</vt:lpstr>
      <vt:lpstr>brauciens 16 oktobr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2019-10-15T11:12:00Z</dcterms:modified>
</cp:coreProperties>
</file>