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estd" sheetId="21" r:id="rId6"/>
    <sheet name="svētd (2)" sheetId="23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C30" i="18"/>
  <c r="D30"/>
  <c r="E30"/>
  <c r="F30"/>
  <c r="F42" i="23"/>
  <c r="E42"/>
  <c r="D42"/>
  <c r="C42"/>
  <c r="F34"/>
  <c r="E34"/>
  <c r="D34"/>
  <c r="C34"/>
  <c r="F27"/>
  <c r="E27"/>
  <c r="D27"/>
  <c r="C27"/>
  <c r="F16"/>
  <c r="F44" s="1"/>
  <c r="E16"/>
  <c r="E44" s="1"/>
  <c r="D16"/>
  <c r="D44" s="1"/>
  <c r="C16"/>
  <c r="C44" s="1"/>
  <c r="D26" i="9"/>
  <c r="E26"/>
  <c r="F26"/>
  <c r="C26"/>
  <c r="D29" i="2"/>
  <c r="E29"/>
  <c r="F29"/>
  <c r="C29"/>
  <c r="C32" i="8"/>
  <c r="D32"/>
  <c r="E32"/>
  <c r="F32"/>
  <c r="C27"/>
  <c r="D27"/>
  <c r="E27"/>
  <c r="F27"/>
  <c r="C15" i="21" l="1"/>
  <c r="D15"/>
  <c r="E15"/>
  <c r="F15"/>
  <c r="D39"/>
  <c r="E39"/>
  <c r="F39"/>
  <c r="C39"/>
  <c r="F40" i="17"/>
  <c r="E40"/>
  <c r="D40"/>
  <c r="C40"/>
  <c r="F31"/>
  <c r="E31"/>
  <c r="D31"/>
  <c r="C31"/>
  <c r="C25" i="21"/>
  <c r="D25"/>
  <c r="E25"/>
  <c r="F25"/>
  <c r="C32"/>
  <c r="D32"/>
  <c r="E32"/>
  <c r="F32"/>
  <c r="E41" l="1"/>
  <c r="C41"/>
  <c r="F41"/>
  <c r="D41"/>
  <c r="D17" i="8"/>
  <c r="E17"/>
  <c r="F17"/>
  <c r="C17"/>
  <c r="F38" i="18"/>
  <c r="E38"/>
  <c r="D38"/>
  <c r="C38"/>
  <c r="F40"/>
  <c r="E40"/>
  <c r="D40"/>
  <c r="C40"/>
  <c r="D16" i="17"/>
  <c r="E16"/>
  <c r="F16"/>
  <c r="C16"/>
  <c r="D23" i="2"/>
  <c r="E23"/>
  <c r="F23"/>
  <c r="C23"/>
  <c r="F38" l="1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C41" l="1"/>
  <c r="E41"/>
  <c r="F41"/>
  <c r="D41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<sst xmlns="http://schemas.openxmlformats.org/spreadsheetml/2006/main" count="382" uniqueCount="110">
  <si>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</si>
  <si>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</si>
  <si>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</si>
  <si>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</si>
  <si>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</si>
  <si>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</si>
  <si>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</si>
  <si>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</si>
  <si>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</si>
  <si>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</si>
  <si>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</si>
  <si>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</si>
  <si>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</si>
  <si>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</si>
  <si>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</si>
  <si>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</si>
  <si>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</si>
  <si>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</si>
  <si>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</si>
  <si>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</si>
  <si>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</si>
  <si>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</si>
  <si>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</si>
  <si>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</si>
  <si>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</si>
  <si>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</si>
  <si>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</si>
  <si>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</si>
  <si>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200/10</t>
  </si>
  <si>
    <t>Kopā:</t>
  </si>
  <si>
    <t>Siers</t>
  </si>
  <si>
    <t>Kakao ar pienu</t>
  </si>
  <si>
    <t>250/12,5/5</t>
  </si>
  <si>
    <t>Daugavpils Stropu pamatskolas-attīstības centra ēdienkarte</t>
  </si>
  <si>
    <t>150/20</t>
  </si>
  <si>
    <t>Zalie zirnīši konservēti</t>
  </si>
  <si>
    <t>Vārīti makaroni</t>
  </si>
  <si>
    <t>Svaigu kāpostu zupa ar krēj., gaļu</t>
  </si>
  <si>
    <t>Borščs ar kāpostiem, gaļu</t>
  </si>
  <si>
    <t>Apelsīnu kompots</t>
  </si>
  <si>
    <t>Svaigi tomati</t>
  </si>
  <si>
    <t>A3</t>
  </si>
  <si>
    <t xml:space="preserve">Vafeles </t>
  </si>
  <si>
    <t>200/20</t>
  </si>
  <si>
    <t>Sula</t>
  </si>
  <si>
    <t xml:space="preserve">Ceptas olas ar sieru </t>
  </si>
  <si>
    <t>Skābētu kāpostu zupa ar gaļu</t>
  </si>
  <si>
    <t>Rauga pankūkas ar āboliem</t>
  </si>
  <si>
    <t>Sautēta vista mērcē</t>
  </si>
  <si>
    <t>150/50</t>
  </si>
  <si>
    <t>Kartupeļu-burkānu biezienis</t>
  </si>
  <si>
    <t>Svaigi gurķi</t>
  </si>
  <si>
    <t>Marinēti gurķi</t>
  </si>
  <si>
    <t>Vārīti kartupeļi</t>
  </si>
  <si>
    <t>Baltmaize ar medu</t>
  </si>
  <si>
    <t>40/20</t>
  </si>
  <si>
    <t>Sulas dzēriens</t>
  </si>
  <si>
    <t>Kukuruzas pārslas ar pienu</t>
  </si>
  <si>
    <t>50/150</t>
  </si>
  <si>
    <t>Pirmdiena  2019.g. 18. novembris</t>
  </si>
  <si>
    <t>Otrdiena  2019.g. 19. novembris</t>
  </si>
  <si>
    <t>Trešdiena  2019.g. 20.novembris</t>
  </si>
  <si>
    <t>Ceturtdiena  2019.g.21. novembris</t>
  </si>
  <si>
    <t>Piektdiena  2019.g.22. novembris</t>
  </si>
  <si>
    <t>Sestdiena  2019.g.23. novembris</t>
  </si>
  <si>
    <r>
      <t xml:space="preserve">Svētdiena  2019.g. 24. </t>
    </r>
    <r>
      <rPr>
        <sz val="11"/>
        <color theme="1"/>
        <rFont val="Calibri"/>
        <family val="2"/>
        <charset val="186"/>
        <scheme val="minor"/>
      </rPr>
      <t>novembris</t>
    </r>
  </si>
  <si>
    <t>Omlete ar desu</t>
  </si>
  <si>
    <t>Vārīti makaroni ar sieru</t>
  </si>
  <si>
    <t>150/10/10</t>
  </si>
  <si>
    <t>Kartupeļu zupa ar zivim</t>
  </si>
  <si>
    <t>250/25</t>
  </si>
  <si>
    <t>Dārzeņu piena zupa</t>
  </si>
  <si>
    <t>Kartupeļu zupa ar pūpiņām, gaļu</t>
  </si>
  <si>
    <t>Plovs ar cūkgaļu</t>
  </si>
  <si>
    <t>75/200</t>
  </si>
  <si>
    <t>Cepumi</t>
  </si>
  <si>
    <t>A1;A3;</t>
  </si>
  <si>
    <t xml:space="preserve">Plānas pankūkas. ar biezpienu </t>
  </si>
  <si>
    <t>Kukurūzas biezputra ar sviestu</t>
  </si>
  <si>
    <t>Kafija ar pienu</t>
  </si>
  <si>
    <t>Aknu kotlete</t>
  </si>
  <si>
    <t>A1;A3</t>
  </si>
  <si>
    <t>Vārīti griķi</t>
  </si>
  <si>
    <t xml:space="preserve">Burkānu salāti ar ķiplokiem </t>
  </si>
  <si>
    <t>Aprikožu  kompots</t>
  </si>
  <si>
    <t>Pīrādziņī ar āboliem</t>
  </si>
  <si>
    <t>Sakņu ragu ar liellopu gaļu</t>
  </si>
  <si>
    <t>Ķefīrs</t>
  </si>
  <si>
    <t>Citronu  kompots</t>
  </si>
  <si>
    <t>Bulciņa ar kanēli</t>
  </si>
  <si>
    <t>Mannas biezputra ar džemu</t>
  </si>
  <si>
    <t>Biezpiena sieriņš Mazulis</t>
  </si>
  <si>
    <t>Liellopu gaļa saldskāba mērcē</t>
  </si>
  <si>
    <t>100/75</t>
  </si>
  <si>
    <t>Biešu salāti ar skāb.kāpostiem</t>
  </si>
  <si>
    <t>Kompots ar dzērvenem</t>
  </si>
  <si>
    <t>Jogurts</t>
  </si>
  <si>
    <t>Sļiņķi vāreņiki ar krējumu</t>
  </si>
  <si>
    <t>A7;A3</t>
  </si>
  <si>
    <t xml:space="preserve">Rīsu aprikožu biezputra </t>
  </si>
  <si>
    <t>Kotlete Iecienīta</t>
  </si>
  <si>
    <t>Skābētu kāpostu salāti</t>
  </si>
  <si>
    <t>Rozīņu  kompots</t>
  </si>
  <si>
    <t>Gaļas salāti ar liellopu gaļu</t>
  </si>
  <si>
    <t>Auzu biezputra ar sviestu</t>
  </si>
  <si>
    <t>Vistas fileja krējuma mērcē</t>
  </si>
  <si>
    <t>75/75</t>
  </si>
  <si>
    <t>Vārīti rīsi</t>
  </si>
  <si>
    <t>Kartupeļu-biezpiena plācenīši</t>
  </si>
  <si>
    <t>225/20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</si>
</sst>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12" fillId="2" borderId="0" xfId="0" applyFont="1" applyFill="1" applyBorder="1" applyAlignment="1">
      <alignment horizontal="right"/>
    </xf>
    <xf numFmtId="0" fontId="0" fillId="2" borderId="0" xfId="0" applyFill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A36" sqref="A36:G36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9" t="s">
        <v>33</v>
      </c>
      <c r="B1" s="39"/>
      <c r="C1" s="39"/>
      <c r="D1" s="39"/>
      <c r="E1" s="39"/>
      <c r="F1" s="39"/>
      <c r="G1" s="39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40" t="s">
        <v>59</v>
      </c>
      <c r="B4" s="40"/>
      <c r="C4" s="40"/>
      <c r="D4" s="40"/>
      <c r="E4" s="40"/>
      <c r="F4" s="40"/>
      <c r="G4" s="40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/>
    </row>
    <row r="9" spans="1:16">
      <c r="A9" s="2"/>
      <c r="B9" s="4"/>
      <c r="C9" s="4"/>
      <c r="D9" s="4"/>
      <c r="E9" s="4"/>
      <c r="F9" s="4"/>
      <c r="G9" s="6"/>
    </row>
    <row r="10" spans="1:16">
      <c r="A10" s="2"/>
      <c r="B10" s="4"/>
      <c r="C10" s="4"/>
      <c r="D10" s="4"/>
      <c r="E10" s="4"/>
      <c r="F10" s="4"/>
      <c r="G10" s="8"/>
    </row>
    <row r="11" spans="1:16">
      <c r="A11" s="11"/>
      <c r="B11" s="4"/>
      <c r="C11" s="4"/>
      <c r="D11" s="4"/>
      <c r="E11" s="4"/>
      <c r="F11" s="4"/>
      <c r="G11" s="8"/>
    </row>
    <row r="12" spans="1:16">
      <c r="A12" s="11"/>
      <c r="B12" s="4"/>
      <c r="C12" s="4"/>
      <c r="D12" s="4"/>
      <c r="E12" s="4"/>
      <c r="F12" s="4"/>
      <c r="G12" s="6"/>
      <c r="I12" s="2"/>
      <c r="J12" s="4"/>
      <c r="K12" s="4"/>
      <c r="L12" s="4"/>
      <c r="M12" s="4"/>
      <c r="N12" s="4"/>
      <c r="O12" s="8"/>
    </row>
    <row r="13" spans="1:16">
      <c r="A13" s="2"/>
      <c r="B13" s="4"/>
      <c r="C13" s="4"/>
      <c r="D13" s="4"/>
      <c r="E13" s="4"/>
      <c r="F13" s="4"/>
      <c r="G13" s="6"/>
    </row>
    <row r="14" spans="1:16">
      <c r="A14" s="2"/>
      <c r="B14" s="15"/>
      <c r="C14" s="16"/>
      <c r="D14" s="16"/>
      <c r="E14" s="16"/>
      <c r="F14" s="16"/>
      <c r="G14" s="13"/>
      <c r="J14" s="2"/>
      <c r="K14" s="4"/>
      <c r="L14" s="4"/>
      <c r="M14" s="4"/>
      <c r="N14" s="4"/>
      <c r="O14" s="4"/>
      <c r="P14" s="8"/>
    </row>
    <row r="15" spans="1:16" ht="15.75">
      <c r="A15" s="9"/>
      <c r="C15" s="7"/>
      <c r="D15" s="7"/>
      <c r="E15" s="7"/>
      <c r="F15" s="7"/>
      <c r="G15" s="7"/>
    </row>
    <row r="16" spans="1:16">
      <c r="A16" s="2"/>
      <c r="B16" s="4"/>
      <c r="C16" s="4"/>
      <c r="D16" s="4"/>
      <c r="E16" s="4"/>
      <c r="F16" s="4"/>
      <c r="G16" s="6"/>
    </row>
    <row r="17" spans="1:7" s="25" customFormat="1">
      <c r="A17" s="2"/>
      <c r="B17" s="4"/>
      <c r="C17" s="4"/>
      <c r="D17" s="4"/>
      <c r="E17" s="4"/>
      <c r="F17" s="4"/>
      <c r="G17" s="8"/>
    </row>
    <row r="18" spans="1:7">
      <c r="A18" s="2"/>
      <c r="B18" s="4"/>
      <c r="C18" s="4"/>
      <c r="D18" s="4"/>
      <c r="E18" s="4"/>
      <c r="F18" s="4"/>
      <c r="G18" s="8"/>
    </row>
    <row r="19" spans="1:7">
      <c r="A19" s="2"/>
      <c r="B19" s="4"/>
      <c r="C19" s="4"/>
      <c r="D19" s="4"/>
      <c r="E19" s="4"/>
      <c r="F19" s="4"/>
      <c r="G19" s="8"/>
    </row>
    <row r="20" spans="1:7">
      <c r="A20" s="2"/>
      <c r="B20" s="4"/>
      <c r="C20" s="4"/>
      <c r="D20" s="4"/>
      <c r="E20" s="4"/>
      <c r="F20" s="4"/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/>
      <c r="C23" s="18"/>
      <c r="D23" s="18"/>
      <c r="E23" s="18"/>
      <c r="F23" s="18"/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/>
      <c r="B25" s="4"/>
      <c r="C25" s="4"/>
      <c r="D25" s="4"/>
      <c r="E25" s="4"/>
      <c r="F25" s="4"/>
      <c r="G25" s="24"/>
    </row>
    <row r="26" spans="1:7">
      <c r="A26" s="2" t="s">
        <v>26</v>
      </c>
      <c r="B26" s="4">
        <v>200</v>
      </c>
      <c r="C26" s="4"/>
      <c r="D26" s="4"/>
      <c r="E26" s="4">
        <v>7</v>
      </c>
      <c r="F26" s="4">
        <v>28</v>
      </c>
      <c r="G26" s="8" t="s">
        <v>19</v>
      </c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 t="s">
        <v>21</v>
      </c>
    </row>
    <row r="28" spans="1:7">
      <c r="A28" s="2" t="s">
        <v>42</v>
      </c>
      <c r="B28" s="4">
        <v>50</v>
      </c>
      <c r="C28" s="4">
        <v>1.6</v>
      </c>
      <c r="D28" s="4">
        <v>16.690000000000001</v>
      </c>
      <c r="E28" s="4">
        <v>25</v>
      </c>
      <c r="F28" s="4">
        <v>235</v>
      </c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29</v>
      </c>
      <c r="C30" s="18">
        <f t="shared" ref="C30:E30" si="0">SUM(C25:C28)</f>
        <v>2.4300000000000002</v>
      </c>
      <c r="D30" s="18">
        <f t="shared" si="0"/>
        <v>17.05</v>
      </c>
      <c r="E30" s="18">
        <f t="shared" si="0"/>
        <v>44.6</v>
      </c>
      <c r="F30" s="18">
        <f>SUM(F25:F28)</f>
        <v>319.99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36" t="s">
        <v>45</v>
      </c>
      <c r="B33" s="4">
        <v>130</v>
      </c>
      <c r="C33" s="37">
        <v>20.309999999999999</v>
      </c>
      <c r="D33" s="37">
        <v>28.39</v>
      </c>
      <c r="E33" s="37">
        <v>0.92</v>
      </c>
      <c r="F33" s="37">
        <v>340.43</v>
      </c>
      <c r="G33" s="8" t="s">
        <v>41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 t="s">
        <v>52</v>
      </c>
      <c r="B36" s="4">
        <v>50</v>
      </c>
      <c r="C36" s="4">
        <v>0.35</v>
      </c>
      <c r="D36" s="4">
        <v>0.15</v>
      </c>
      <c r="E36" s="4">
        <v>1.55</v>
      </c>
      <c r="F36" s="4">
        <v>9.5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8">
        <f>SUM(C32:C37)</f>
        <v>23.700000000000003</v>
      </c>
      <c r="D38" s="18">
        <f>SUM(D32:D37)</f>
        <v>37.410000000000004</v>
      </c>
      <c r="E38" s="18">
        <f>SUM(E32:E37)</f>
        <v>28.63</v>
      </c>
      <c r="F38" s="18">
        <f>SUM(F32:F37)</f>
        <v>550.02</v>
      </c>
      <c r="G38" s="8"/>
    </row>
    <row r="40" spans="1:7">
      <c r="B40" s="26" t="s">
        <v>29</v>
      </c>
      <c r="C40" s="27">
        <f>C14+C23+C30+C38</f>
        <v>26.130000000000003</v>
      </c>
      <c r="D40" s="27">
        <f>D14+D23+D30+D38</f>
        <v>54.460000000000008</v>
      </c>
      <c r="E40" s="27">
        <f>E14+E23+E30+E38</f>
        <v>73.23</v>
      </c>
      <c r="F40" s="27">
        <f>F14+F23+F30+F38</f>
        <v>870.01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15" sqref="B15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9" t="s">
        <v>33</v>
      </c>
      <c r="B1" s="39"/>
      <c r="C1" s="39"/>
      <c r="D1" s="39"/>
      <c r="E1" s="39"/>
      <c r="F1" s="39"/>
      <c r="G1" s="39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40" t="s">
        <v>60</v>
      </c>
      <c r="B4" s="41"/>
      <c r="C4" s="41"/>
      <c r="D4" s="41"/>
      <c r="E4" s="41"/>
      <c r="F4" s="41"/>
      <c r="G4" s="41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23</v>
      </c>
      <c r="B9" s="4" t="s">
        <v>27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67</v>
      </c>
      <c r="B10" s="4" t="s">
        <v>68</v>
      </c>
      <c r="C10" s="4">
        <v>8.09</v>
      </c>
      <c r="D10" s="4">
        <v>12.91</v>
      </c>
      <c r="E10" s="4">
        <v>37.44</v>
      </c>
      <c r="F10" s="4">
        <v>298.31</v>
      </c>
      <c r="G10" s="8" t="s">
        <v>18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40</v>
      </c>
      <c r="B12" s="4">
        <v>50</v>
      </c>
      <c r="C12" s="4">
        <v>0.5</v>
      </c>
      <c r="D12" s="4">
        <v>0.1</v>
      </c>
      <c r="E12" s="4">
        <v>1.3</v>
      </c>
      <c r="F12" s="4">
        <v>8.1</v>
      </c>
      <c r="G12" s="8"/>
    </row>
    <row r="13" spans="1:9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7" t="s">
        <v>29</v>
      </c>
      <c r="C14" s="19">
        <f>SUM(C9:C13)</f>
        <v>11.629999999999999</v>
      </c>
      <c r="D14" s="19">
        <f t="shared" ref="D14:F14" si="0">SUM(D9:D13)</f>
        <v>21.880000000000003</v>
      </c>
      <c r="E14" s="19">
        <f t="shared" si="0"/>
        <v>64.899999999999991</v>
      </c>
      <c r="F14" s="19">
        <f t="shared" si="0"/>
        <v>506.50000000000006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37</v>
      </c>
      <c r="B18" s="4" t="s">
        <v>32</v>
      </c>
      <c r="C18" s="4">
        <v>5.37</v>
      </c>
      <c r="D18" s="4">
        <v>5.8</v>
      </c>
      <c r="E18" s="4">
        <v>8.09</v>
      </c>
      <c r="F18" s="4">
        <v>124.74</v>
      </c>
      <c r="G18" s="8" t="s">
        <v>19</v>
      </c>
    </row>
    <row r="19" spans="1:14">
      <c r="A19" s="2" t="s">
        <v>73</v>
      </c>
      <c r="B19" s="4" t="s">
        <v>74</v>
      </c>
      <c r="C19" s="4">
        <v>22.98</v>
      </c>
      <c r="D19" s="4">
        <v>34.869999999999997</v>
      </c>
      <c r="E19" s="4">
        <v>52.87</v>
      </c>
      <c r="F19" s="4">
        <v>617.03</v>
      </c>
      <c r="G19" s="8"/>
    </row>
    <row r="20" spans="1:14">
      <c r="A20" s="2" t="s">
        <v>52</v>
      </c>
      <c r="B20" s="4">
        <v>50</v>
      </c>
      <c r="C20" s="4">
        <v>0.35</v>
      </c>
      <c r="D20" s="4">
        <v>0.15</v>
      </c>
      <c r="E20" s="4">
        <v>1.55</v>
      </c>
      <c r="F20" s="4">
        <v>9.5</v>
      </c>
      <c r="G20" s="8"/>
    </row>
    <row r="21" spans="1:14">
      <c r="A21" s="2" t="s">
        <v>39</v>
      </c>
      <c r="B21" s="4">
        <v>200</v>
      </c>
      <c r="C21" s="4">
        <v>0.15</v>
      </c>
      <c r="D21" s="4">
        <v>0.04</v>
      </c>
      <c r="E21" s="4">
        <v>8.43</v>
      </c>
      <c r="F21" s="4">
        <v>34.68</v>
      </c>
      <c r="G21" s="8"/>
    </row>
    <row r="22" spans="1:14">
      <c r="A22" s="2"/>
      <c r="B22" s="4"/>
      <c r="C22" s="4"/>
      <c r="D22" s="4"/>
      <c r="E22" s="4"/>
      <c r="F22" s="4"/>
      <c r="G22" s="8"/>
    </row>
    <row r="23" spans="1:14">
      <c r="A23" s="2"/>
      <c r="B23" s="17" t="s">
        <v>29</v>
      </c>
      <c r="C23" s="19">
        <f>C17+C18+C19+C20+C21+C22</f>
        <v>33.89</v>
      </c>
      <c r="D23" s="19">
        <f t="shared" ref="D23:F23" si="1">D17+D18+D19+D20+D21+D22</f>
        <v>41.94</v>
      </c>
      <c r="E23" s="19">
        <f t="shared" si="1"/>
        <v>106.07</v>
      </c>
      <c r="F23" s="19">
        <f t="shared" si="1"/>
        <v>963.4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75</v>
      </c>
      <c r="B26" s="4">
        <v>50</v>
      </c>
      <c r="C26" s="4">
        <v>2.85</v>
      </c>
      <c r="D26" s="4">
        <v>13.3</v>
      </c>
      <c r="E26" s="4">
        <v>24.9</v>
      </c>
      <c r="F26" s="4">
        <v>221</v>
      </c>
      <c r="G26" s="8" t="s">
        <v>76</v>
      </c>
      <c r="H26" s="2"/>
      <c r="I26" s="4"/>
      <c r="J26" s="4"/>
      <c r="K26" s="4"/>
      <c r="L26" s="4"/>
      <c r="M26" s="4"/>
      <c r="N26" s="8"/>
    </row>
    <row r="27" spans="1:14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  <c r="H27" s="2"/>
      <c r="I27" s="4"/>
      <c r="J27" s="4"/>
      <c r="K27" s="4"/>
      <c r="L27" s="4"/>
      <c r="M27" s="4"/>
      <c r="N27" s="8"/>
    </row>
    <row r="28" spans="1:14">
      <c r="A28" s="2" t="s">
        <v>26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14">
      <c r="A29" s="2"/>
      <c r="B29" s="17" t="s">
        <v>29</v>
      </c>
      <c r="C29" s="19">
        <f>SUM(C26:C28)</f>
        <v>3.68</v>
      </c>
      <c r="D29" s="19">
        <f t="shared" ref="D29:F29" si="2">SUM(D26:D28)</f>
        <v>13.66</v>
      </c>
      <c r="E29" s="19">
        <f t="shared" si="2"/>
        <v>44.5</v>
      </c>
      <c r="F29" s="19">
        <f t="shared" si="2"/>
        <v>305.99</v>
      </c>
      <c r="G29" s="8"/>
    </row>
    <row r="30" spans="1:14">
      <c r="A30" s="2"/>
      <c r="B30" s="14"/>
      <c r="C30" s="21"/>
      <c r="D30" s="21"/>
      <c r="E30" s="21"/>
      <c r="F30" s="21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77</v>
      </c>
      <c r="B33" s="4" t="s">
        <v>43</v>
      </c>
      <c r="C33" s="4">
        <v>29.88</v>
      </c>
      <c r="D33" s="4">
        <v>21.15</v>
      </c>
      <c r="E33" s="4">
        <v>57.48</v>
      </c>
      <c r="F33" s="4">
        <v>539.79999999999995</v>
      </c>
      <c r="G33" s="8" t="s">
        <v>21</v>
      </c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9">
        <f>SUM(C32:C37)</f>
        <v>31.8</v>
      </c>
      <c r="D38" s="19">
        <f>SUM(D32:D37)</f>
        <v>29.82</v>
      </c>
      <c r="E38" s="19">
        <f>SUM(E32:E37)</f>
        <v>74.839999999999989</v>
      </c>
      <c r="F38" s="19">
        <f>SUM(F32:F37)</f>
        <v>696.08999999999992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6" t="s">
        <v>29</v>
      </c>
      <c r="C40" s="27">
        <f>C14+C23+C29+C38</f>
        <v>81</v>
      </c>
      <c r="D40" s="27">
        <f>D14+D23+D29+D38</f>
        <v>107.30000000000001</v>
      </c>
      <c r="E40" s="27">
        <f>E14+E23+E29+E38</f>
        <v>290.30999999999995</v>
      </c>
      <c r="F40" s="27">
        <f>F14+F23+F29+F38</f>
        <v>2471.98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A14" sqref="A14:G14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9" t="s">
        <v>33</v>
      </c>
      <c r="B1" s="39"/>
      <c r="C1" s="39"/>
      <c r="D1" s="39"/>
      <c r="E1" s="39"/>
      <c r="F1" s="39"/>
      <c r="G1" s="39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40" t="s">
        <v>61</v>
      </c>
      <c r="B5" s="41"/>
      <c r="C5" s="41"/>
      <c r="D5" s="41"/>
      <c r="E5" s="41"/>
      <c r="F5" s="41"/>
      <c r="G5" s="41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78</v>
      </c>
      <c r="B12" s="4" t="s">
        <v>28</v>
      </c>
      <c r="C12" s="4">
        <v>12.49</v>
      </c>
      <c r="D12" s="4">
        <v>10.65</v>
      </c>
      <c r="E12" s="4">
        <v>35.340000000000003</v>
      </c>
      <c r="F12" s="4">
        <v>287.3</v>
      </c>
      <c r="G12" s="8" t="s">
        <v>19</v>
      </c>
    </row>
    <row r="13" spans="1:11">
      <c r="A13" s="2" t="s">
        <v>30</v>
      </c>
      <c r="B13" s="35">
        <v>20</v>
      </c>
      <c r="C13" s="4">
        <v>5.0199999999999996</v>
      </c>
      <c r="D13" s="4">
        <v>6.34</v>
      </c>
      <c r="E13" s="4"/>
      <c r="F13" s="4">
        <v>77.14</v>
      </c>
      <c r="G13" s="24" t="s">
        <v>19</v>
      </c>
      <c r="K13" s="23"/>
    </row>
    <row r="14" spans="1:11">
      <c r="A14" s="2" t="s">
        <v>79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11">
      <c r="A15" s="11" t="s">
        <v>22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29</v>
      </c>
      <c r="C17" s="19">
        <f>SUM(C11:C16)</f>
        <v>20.83</v>
      </c>
      <c r="D17" s="19">
        <f t="shared" ref="D17:F17" si="0">SUM(D11:D16)</f>
        <v>26.66</v>
      </c>
      <c r="E17" s="19">
        <f t="shared" si="0"/>
        <v>55.050000000000004</v>
      </c>
      <c r="F17" s="19">
        <f t="shared" si="0"/>
        <v>544.73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38</v>
      </c>
      <c r="B21" s="4" t="s">
        <v>32</v>
      </c>
      <c r="C21" s="4">
        <v>5.33</v>
      </c>
      <c r="D21" s="4">
        <v>8.1300000000000008</v>
      </c>
      <c r="E21" s="4">
        <v>10.84</v>
      </c>
      <c r="F21" s="4">
        <v>137.85</v>
      </c>
      <c r="G21" s="8" t="s">
        <v>19</v>
      </c>
    </row>
    <row r="22" spans="1:8">
      <c r="A22" s="2" t="s">
        <v>82</v>
      </c>
      <c r="B22" s="4">
        <v>150</v>
      </c>
      <c r="C22" s="4">
        <v>9.11</v>
      </c>
      <c r="D22" s="4">
        <v>6.95</v>
      </c>
      <c r="E22" s="4">
        <v>49.37</v>
      </c>
      <c r="F22" s="4">
        <v>296.14999999999998</v>
      </c>
      <c r="G22" s="8"/>
    </row>
    <row r="23" spans="1:8">
      <c r="A23" s="2" t="s">
        <v>80</v>
      </c>
      <c r="B23" s="4">
        <v>100</v>
      </c>
      <c r="C23" s="4">
        <v>18.61</v>
      </c>
      <c r="D23" s="4">
        <v>9.85</v>
      </c>
      <c r="E23" s="4">
        <v>5.0599999999999996</v>
      </c>
      <c r="F23" s="4">
        <v>183.28</v>
      </c>
      <c r="G23" s="8" t="s">
        <v>81</v>
      </c>
    </row>
    <row r="24" spans="1:8">
      <c r="A24" s="2" t="s">
        <v>83</v>
      </c>
      <c r="B24" s="4">
        <v>100</v>
      </c>
      <c r="C24" s="4">
        <v>1.19</v>
      </c>
      <c r="D24" s="4">
        <v>6.01</v>
      </c>
      <c r="E24" s="4">
        <v>4.58</v>
      </c>
      <c r="F24" s="4">
        <v>77.150000000000006</v>
      </c>
      <c r="G24" s="8" t="s">
        <v>19</v>
      </c>
    </row>
    <row r="25" spans="1:8">
      <c r="A25" s="2" t="s">
        <v>84</v>
      </c>
      <c r="B25" s="4">
        <v>200</v>
      </c>
      <c r="C25" s="4">
        <v>0.75</v>
      </c>
      <c r="D25" s="4">
        <v>7.4999999999999997E-2</v>
      </c>
      <c r="E25" s="4">
        <v>14.19</v>
      </c>
      <c r="F25" s="4">
        <v>60.42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29</v>
      </c>
      <c r="C27" s="19">
        <f t="shared" ref="C27:E27" si="1">C20+C21+C22+C23+C24+C25+C26</f>
        <v>40.03</v>
      </c>
      <c r="D27" s="19">
        <f t="shared" si="1"/>
        <v>32.094999999999999</v>
      </c>
      <c r="E27" s="19">
        <f t="shared" si="1"/>
        <v>119.17</v>
      </c>
      <c r="F27" s="19">
        <f>F20+F21+F22+F23+F24+F25+F26</f>
        <v>932.29999999999984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31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8">
      <c r="A30" s="2" t="s">
        <v>85</v>
      </c>
      <c r="B30" s="4">
        <v>70</v>
      </c>
      <c r="C30" s="4">
        <v>4.3</v>
      </c>
      <c r="D30" s="4">
        <v>1.84</v>
      </c>
      <c r="E30" s="4">
        <v>33.130000000000003</v>
      </c>
      <c r="F30" s="4">
        <v>166.2</v>
      </c>
      <c r="G30" s="8" t="s">
        <v>21</v>
      </c>
    </row>
    <row r="32" spans="1:8">
      <c r="A32" s="2"/>
      <c r="B32" s="17" t="s">
        <v>29</v>
      </c>
      <c r="C32" s="19">
        <f t="shared" ref="C32:E32" si="2">SUM(C29:C31)</f>
        <v>7.1</v>
      </c>
      <c r="D32" s="19">
        <f t="shared" si="2"/>
        <v>3.84</v>
      </c>
      <c r="E32" s="19">
        <f t="shared" si="2"/>
        <v>37.840000000000003</v>
      </c>
      <c r="F32" s="19">
        <f>SUM(F29:F31)</f>
        <v>242.2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5" t="s">
        <v>86</v>
      </c>
      <c r="B35" s="38" t="s">
        <v>58</v>
      </c>
      <c r="C35" s="4">
        <v>18.88</v>
      </c>
      <c r="D35" s="4">
        <v>8.08</v>
      </c>
      <c r="E35" s="4">
        <v>17.059999999999999</v>
      </c>
      <c r="F35" s="4">
        <v>216.56</v>
      </c>
      <c r="G35" s="8"/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87</v>
      </c>
      <c r="B37" s="4">
        <v>200</v>
      </c>
      <c r="C37" s="4">
        <v>5.6</v>
      </c>
      <c r="D37" s="4">
        <v>5</v>
      </c>
      <c r="E37" s="4">
        <v>9.4</v>
      </c>
      <c r="F37" s="4">
        <v>104</v>
      </c>
      <c r="G37" s="8" t="s">
        <v>19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27.520000000000003</v>
      </c>
      <c r="D40" s="19">
        <f>SUM(D34:D39)</f>
        <v>21.95</v>
      </c>
      <c r="E40" s="19">
        <f>SUM(E34:E39)</f>
        <v>45.62</v>
      </c>
      <c r="F40" s="19">
        <f>SUM(F34:F39)</f>
        <v>492.65000000000003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C17+C27+C32+C40</f>
        <v>95.47999999999999</v>
      </c>
      <c r="D42" s="27">
        <f>D17+D27+D32+D40</f>
        <v>84.545000000000002</v>
      </c>
      <c r="E42" s="27">
        <f>E17+E27+E32+E40</f>
        <v>257.68</v>
      </c>
      <c r="F42" s="27">
        <f>F17+F27+F32+F40</f>
        <v>2211.8799999999997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A11" sqref="A11:G1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9" t="s">
        <v>33</v>
      </c>
      <c r="B1" s="39"/>
      <c r="C1" s="39"/>
      <c r="D1" s="39"/>
      <c r="E1" s="39"/>
      <c r="F1" s="39"/>
      <c r="G1" s="39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40" t="s">
        <v>62</v>
      </c>
      <c r="B5" s="41"/>
      <c r="C5" s="41"/>
      <c r="D5" s="41"/>
      <c r="E5" s="41"/>
      <c r="F5" s="41"/>
      <c r="G5" s="41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7">
      <c r="A12" s="2" t="s">
        <v>66</v>
      </c>
      <c r="B12" s="4">
        <v>130</v>
      </c>
      <c r="C12" s="4">
        <v>15.13</v>
      </c>
      <c r="D12" s="4">
        <v>24.22</v>
      </c>
      <c r="E12" s="4">
        <v>4.04</v>
      </c>
      <c r="F12" s="4">
        <v>294.66000000000003</v>
      </c>
      <c r="G12" s="8"/>
    </row>
    <row r="13" spans="1:17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</row>
    <row r="14" spans="1:17">
      <c r="A14" s="34" t="s">
        <v>35</v>
      </c>
      <c r="B14" s="4">
        <v>30</v>
      </c>
      <c r="C14" s="4">
        <v>1.26</v>
      </c>
      <c r="D14" s="4">
        <v>0.06</v>
      </c>
      <c r="E14" s="4">
        <v>3.24</v>
      </c>
      <c r="F14" s="4">
        <v>20.7</v>
      </c>
      <c r="G14" s="8"/>
    </row>
    <row r="15" spans="1:17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29</v>
      </c>
      <c r="C17" s="19">
        <f>SUM(C11:C16)</f>
        <v>19.430000000000003</v>
      </c>
      <c r="D17" s="19">
        <f t="shared" ref="D17:F17" si="0">SUM(D11:D16)</f>
        <v>33.150000000000006</v>
      </c>
      <c r="E17" s="19">
        <f t="shared" si="0"/>
        <v>33.44</v>
      </c>
      <c r="F17" s="19">
        <f t="shared" si="0"/>
        <v>515.45000000000005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46</v>
      </c>
      <c r="B21" s="4" t="s">
        <v>32</v>
      </c>
      <c r="C21" s="4">
        <v>4.8899999999999997</v>
      </c>
      <c r="D21" s="4">
        <v>7.91</v>
      </c>
      <c r="E21" s="4">
        <v>6.61</v>
      </c>
      <c r="F21" s="4">
        <v>116.19</v>
      </c>
      <c r="G21" s="8" t="s">
        <v>19</v>
      </c>
    </row>
    <row r="22" spans="1:17">
      <c r="A22" s="2" t="s">
        <v>48</v>
      </c>
      <c r="B22" s="4" t="s">
        <v>49</v>
      </c>
      <c r="C22" s="4">
        <v>39.883000000000003</v>
      </c>
      <c r="D22" s="4">
        <v>28.399000000000001</v>
      </c>
      <c r="E22" s="4">
        <v>8.0399999999999991</v>
      </c>
      <c r="F22" s="4">
        <v>447.28300000000002</v>
      </c>
      <c r="G22" s="8" t="s">
        <v>18</v>
      </c>
    </row>
    <row r="23" spans="1:17">
      <c r="A23" s="2" t="s">
        <v>50</v>
      </c>
      <c r="B23" s="4">
        <v>150</v>
      </c>
      <c r="C23" s="4">
        <v>2.4</v>
      </c>
      <c r="D23" s="4">
        <v>3.18</v>
      </c>
      <c r="E23" s="4">
        <v>14.38</v>
      </c>
      <c r="F23" s="4">
        <v>95.68</v>
      </c>
      <c r="G23" s="8" t="s">
        <v>19</v>
      </c>
    </row>
    <row r="24" spans="1:17">
      <c r="A24" s="2" t="s">
        <v>51</v>
      </c>
      <c r="B24" s="4">
        <v>100</v>
      </c>
      <c r="C24" s="4">
        <v>0.8</v>
      </c>
      <c r="D24" s="4"/>
      <c r="E24" s="4">
        <v>2.8</v>
      </c>
      <c r="F24" s="4">
        <v>15</v>
      </c>
      <c r="G24" s="8"/>
    </row>
    <row r="25" spans="1:17">
      <c r="A25" s="2" t="s">
        <v>88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17">
      <c r="A26" s="2"/>
      <c r="B26" s="17" t="s">
        <v>29</v>
      </c>
      <c r="C26" s="19">
        <f>C20+C21+C22+C23+C24+C25</f>
        <v>53.132999999999996</v>
      </c>
      <c r="D26" s="19">
        <f t="shared" ref="D26:F26" si="1">D20+D21+D22+D23+D24+D25</f>
        <v>40.569000000000003</v>
      </c>
      <c r="E26" s="19">
        <f t="shared" si="1"/>
        <v>74.41</v>
      </c>
      <c r="F26" s="19">
        <f t="shared" si="1"/>
        <v>881.88300000000004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89</v>
      </c>
      <c r="B28" s="4">
        <v>50</v>
      </c>
      <c r="C28" s="4">
        <v>4.68</v>
      </c>
      <c r="D28" s="4">
        <v>7.89</v>
      </c>
      <c r="E28" s="4">
        <v>30.63</v>
      </c>
      <c r="F28" s="4">
        <v>212.26</v>
      </c>
      <c r="G28" s="8" t="s">
        <v>21</v>
      </c>
    </row>
    <row r="29" spans="1:1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17">
      <c r="A30" s="2" t="s">
        <v>26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17">
      <c r="A31" s="2"/>
      <c r="B31" s="17" t="s">
        <v>29</v>
      </c>
      <c r="C31" s="19">
        <f>C28+C29+C30</f>
        <v>5.51</v>
      </c>
      <c r="D31" s="19">
        <f t="shared" ref="D31:F31" si="2">D28+D29+D30</f>
        <v>8.25</v>
      </c>
      <c r="E31" s="19">
        <f t="shared" si="2"/>
        <v>50.23</v>
      </c>
      <c r="F31" s="19">
        <f t="shared" si="2"/>
        <v>297.25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47</v>
      </c>
      <c r="B34" s="4" t="s">
        <v>34</v>
      </c>
      <c r="C34" s="4">
        <v>11.42</v>
      </c>
      <c r="D34" s="4">
        <v>13.89</v>
      </c>
      <c r="E34" s="4">
        <v>62.88</v>
      </c>
      <c r="F34" s="4">
        <v>422.19</v>
      </c>
      <c r="G34" s="8" t="s">
        <v>21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29</v>
      </c>
      <c r="C39" s="19">
        <f>C33+C34+C35+C36+C37+C38</f>
        <v>13.34</v>
      </c>
      <c r="D39" s="19">
        <f t="shared" ref="D39:F39" si="3">D33+D34+D35+D36+D37+D38</f>
        <v>22.560000000000002</v>
      </c>
      <c r="E39" s="19">
        <f t="shared" si="3"/>
        <v>80.239999999999995</v>
      </c>
      <c r="F39" s="19">
        <f t="shared" si="3"/>
        <v>578.48</v>
      </c>
    </row>
    <row r="41" spans="1:7">
      <c r="B41" s="26" t="s">
        <v>29</v>
      </c>
      <c r="C41" s="27">
        <f>C17+C26+C31+C39</f>
        <v>91.413000000000011</v>
      </c>
      <c r="D41" s="27">
        <f>D17+D26+D31+D39</f>
        <v>104.52900000000001</v>
      </c>
      <c r="E41" s="27">
        <f>E17+E26+E31+E39</f>
        <v>238.32</v>
      </c>
      <c r="F41" s="27">
        <f>F17+F26+F31+F39</f>
        <v>2273.0630000000001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A37" sqref="A37:G37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9" t="s">
        <v>33</v>
      </c>
      <c r="B1" s="39"/>
      <c r="C1" s="39"/>
      <c r="D1" s="39"/>
      <c r="E1" s="39"/>
      <c r="F1" s="39"/>
      <c r="G1" s="39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40" t="s">
        <v>63</v>
      </c>
      <c r="B4" s="41"/>
      <c r="C4" s="41"/>
      <c r="D4" s="41"/>
      <c r="E4" s="41"/>
      <c r="F4" s="41"/>
      <c r="G4" s="41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90</v>
      </c>
      <c r="B11" s="4" t="s">
        <v>43</v>
      </c>
      <c r="C11" s="4">
        <v>2.95</v>
      </c>
      <c r="D11" s="4">
        <v>2.42</v>
      </c>
      <c r="E11" s="4">
        <v>44.44</v>
      </c>
      <c r="F11" s="4">
        <v>211.34</v>
      </c>
      <c r="G11" s="8" t="s">
        <v>18</v>
      </c>
    </row>
    <row r="12" spans="1:9">
      <c r="A12" s="2" t="s">
        <v>79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5" customFormat="1">
      <c r="A14" s="2" t="s">
        <v>91</v>
      </c>
      <c r="B14" s="4">
        <v>40</v>
      </c>
      <c r="C14" s="4">
        <v>6.36</v>
      </c>
      <c r="D14" s="4">
        <v>8.0399999999999991</v>
      </c>
      <c r="E14" s="4">
        <v>9.92</v>
      </c>
      <c r="F14" s="4">
        <v>137.47999999999999</v>
      </c>
      <c r="G14" s="8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29</v>
      </c>
      <c r="C16" s="19">
        <f>SUM(C10:C15)</f>
        <v>12.63</v>
      </c>
      <c r="D16" s="19">
        <f t="shared" ref="D16:F16" si="0">SUM(D10:D15)</f>
        <v>20.13</v>
      </c>
      <c r="E16" s="19">
        <f t="shared" si="0"/>
        <v>74.069999999999993</v>
      </c>
      <c r="F16" s="19">
        <f t="shared" si="0"/>
        <v>529.11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69</v>
      </c>
      <c r="B20" s="4" t="s">
        <v>70</v>
      </c>
      <c r="C20" s="4">
        <v>6.48</v>
      </c>
      <c r="D20" s="4">
        <v>2.58</v>
      </c>
      <c r="E20" s="4">
        <v>15.77</v>
      </c>
      <c r="F20" s="4">
        <v>112.04</v>
      </c>
      <c r="G20" s="8"/>
    </row>
    <row r="21" spans="1:7">
      <c r="A21" s="2" t="s">
        <v>92</v>
      </c>
      <c r="B21" s="4" t="s">
        <v>93</v>
      </c>
      <c r="C21" s="4">
        <v>41.94</v>
      </c>
      <c r="D21" s="4">
        <v>7.85</v>
      </c>
      <c r="E21" s="4">
        <v>4.5199999999999996</v>
      </c>
      <c r="F21" s="4">
        <v>256.5</v>
      </c>
      <c r="G21" s="8"/>
    </row>
    <row r="22" spans="1:7">
      <c r="A22" s="2" t="s">
        <v>36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18</v>
      </c>
    </row>
    <row r="23" spans="1:7">
      <c r="A23" s="2" t="s">
        <v>94</v>
      </c>
      <c r="B23" s="4">
        <v>100</v>
      </c>
      <c r="C23" s="4">
        <v>1.3</v>
      </c>
      <c r="D23" s="4">
        <v>9.81</v>
      </c>
      <c r="E23" s="4">
        <v>7.96</v>
      </c>
      <c r="F23" s="4">
        <v>125.33</v>
      </c>
      <c r="G23" s="8"/>
    </row>
    <row r="24" spans="1:7">
      <c r="A24" s="2" t="s">
        <v>95</v>
      </c>
      <c r="B24" s="4">
        <v>200</v>
      </c>
      <c r="C24" s="4">
        <v>0.02</v>
      </c>
      <c r="D24" s="4">
        <v>0.1</v>
      </c>
      <c r="E24" s="4">
        <v>15.24</v>
      </c>
      <c r="F24" s="4">
        <v>61.94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29</v>
      </c>
      <c r="C26" s="19">
        <f>SUM(C19:C25)</f>
        <v>59.66</v>
      </c>
      <c r="D26" s="19">
        <f t="shared" ref="D26:F26" si="1">SUM(D19:D25)</f>
        <v>24.650000000000002</v>
      </c>
      <c r="E26" s="19">
        <f t="shared" si="1"/>
        <v>111.39999999999999</v>
      </c>
      <c r="F26" s="19">
        <f t="shared" si="1"/>
        <v>912.8900000000001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96</v>
      </c>
      <c r="B28" s="4">
        <v>200</v>
      </c>
      <c r="C28" s="4">
        <v>6.6</v>
      </c>
      <c r="D28" s="4">
        <v>4</v>
      </c>
      <c r="E28" s="4">
        <v>9.4</v>
      </c>
      <c r="F28" s="4">
        <v>100</v>
      </c>
      <c r="G28" s="8" t="s">
        <v>19</v>
      </c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7">
      <c r="A30" s="2" t="s">
        <v>25</v>
      </c>
      <c r="B30" s="4">
        <v>40</v>
      </c>
      <c r="C30" s="4">
        <v>3.12</v>
      </c>
      <c r="D30" s="4">
        <v>0.84</v>
      </c>
      <c r="E30" s="4">
        <v>20.56</v>
      </c>
      <c r="F30" s="4">
        <v>105.2</v>
      </c>
      <c r="G30" s="6" t="s">
        <v>9</v>
      </c>
    </row>
    <row r="31" spans="1:7">
      <c r="A31" s="2"/>
      <c r="B31" s="17" t="s">
        <v>29</v>
      </c>
      <c r="C31" s="19">
        <f>SUM(C28:C30)</f>
        <v>10.55</v>
      </c>
      <c r="D31" s="19">
        <f>SUM(D28:D30)</f>
        <v>5.2</v>
      </c>
      <c r="E31" s="19">
        <f>SUM(E28:E30)</f>
        <v>42.56</v>
      </c>
      <c r="F31" s="19">
        <f>SUM(F28:F30)</f>
        <v>262.19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97</v>
      </c>
      <c r="B36" s="4" t="s">
        <v>34</v>
      </c>
      <c r="C36" s="4">
        <v>25.39</v>
      </c>
      <c r="D36" s="4">
        <v>11.26</v>
      </c>
      <c r="E36" s="4">
        <v>24.8</v>
      </c>
      <c r="F36" s="4">
        <v>302.02999999999997</v>
      </c>
      <c r="G36" s="8" t="s">
        <v>98</v>
      </c>
    </row>
    <row r="37" spans="1:7">
      <c r="A37" s="2" t="s">
        <v>31</v>
      </c>
      <c r="B37" s="4">
        <v>200</v>
      </c>
      <c r="C37" s="4">
        <v>2.8</v>
      </c>
      <c r="D37" s="4">
        <v>2</v>
      </c>
      <c r="E37" s="4">
        <v>4.71</v>
      </c>
      <c r="F37" s="4">
        <v>76</v>
      </c>
      <c r="G37" s="8" t="s">
        <v>19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30.110000000000003</v>
      </c>
      <c r="D40" s="19">
        <f>SUM(D34:D39)</f>
        <v>21.93</v>
      </c>
      <c r="E40" s="19">
        <f>SUM(E34:E39)</f>
        <v>39.869999999999997</v>
      </c>
      <c r="F40" s="19">
        <f>SUM(F34:F39)</f>
        <v>506.31999999999994</v>
      </c>
      <c r="G40" s="8"/>
    </row>
    <row r="41" spans="1:7">
      <c r="A41" s="2"/>
      <c r="B41" s="26" t="s">
        <v>29</v>
      </c>
      <c r="C41" s="28">
        <f>C16+C26+C31+C40</f>
        <v>112.94999999999999</v>
      </c>
      <c r="D41" s="28">
        <f>D16+D26+D31+D40</f>
        <v>71.91</v>
      </c>
      <c r="E41" s="28">
        <f>E16+E26+E31+E40</f>
        <v>267.89999999999998</v>
      </c>
      <c r="F41" s="28">
        <f>F16+F26+F31+F40</f>
        <v>2210.5100000000002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I15" sqref="I15:J16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9" t="s">
        <v>33</v>
      </c>
      <c r="B1" s="39"/>
      <c r="C1" s="39"/>
      <c r="D1" s="39"/>
      <c r="E1" s="39"/>
      <c r="F1" s="39"/>
      <c r="G1" s="39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40" t="s">
        <v>64</v>
      </c>
      <c r="B4" s="41"/>
      <c r="C4" s="41"/>
      <c r="D4" s="41"/>
      <c r="E4" s="41"/>
      <c r="F4" s="41"/>
      <c r="G4" s="41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35">
        <v>20</v>
      </c>
      <c r="C12" s="4">
        <v>5.0199999999999996</v>
      </c>
      <c r="D12" s="4">
        <v>6.34</v>
      </c>
      <c r="E12" s="4"/>
      <c r="F12" s="4">
        <v>77.14</v>
      </c>
      <c r="G12" s="24" t="s">
        <v>19</v>
      </c>
    </row>
    <row r="13" spans="1:9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99</v>
      </c>
      <c r="B14" s="4" t="s">
        <v>28</v>
      </c>
      <c r="C14" s="4">
        <v>5.97</v>
      </c>
      <c r="D14" s="4">
        <v>9.76</v>
      </c>
      <c r="E14" s="4">
        <v>43.1</v>
      </c>
      <c r="F14" s="4">
        <v>284.12</v>
      </c>
      <c r="G14" s="8" t="s">
        <v>19</v>
      </c>
    </row>
    <row r="15" spans="1:9">
      <c r="A15" s="11"/>
      <c r="B15" s="17" t="s">
        <v>29</v>
      </c>
      <c r="C15" s="19">
        <f t="shared" ref="C15:E15" si="0">SUM(C10:C14)</f>
        <v>12.91</v>
      </c>
      <c r="D15" s="19">
        <f t="shared" si="0"/>
        <v>24.77</v>
      </c>
      <c r="E15" s="19">
        <f t="shared" si="0"/>
        <v>60.46</v>
      </c>
      <c r="F15" s="19">
        <f>SUM(F10:F14)</f>
        <v>517.54999999999995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71</v>
      </c>
      <c r="B19" s="4">
        <v>250</v>
      </c>
      <c r="C19" s="4">
        <v>8.68</v>
      </c>
      <c r="D19" s="4">
        <v>5.1100000000000003</v>
      </c>
      <c r="E19" s="4">
        <v>17.86</v>
      </c>
      <c r="F19" s="4">
        <v>152.13</v>
      </c>
      <c r="G19" s="8" t="s">
        <v>19</v>
      </c>
    </row>
    <row r="20" spans="1:7">
      <c r="A20" s="2" t="s">
        <v>100</v>
      </c>
      <c r="B20" s="4">
        <v>100</v>
      </c>
      <c r="C20" s="4">
        <v>20.91</v>
      </c>
      <c r="D20" s="4">
        <v>23.88</v>
      </c>
      <c r="E20" s="4">
        <v>11.64</v>
      </c>
      <c r="F20" s="4">
        <v>345.04</v>
      </c>
      <c r="G20" s="8" t="s">
        <v>81</v>
      </c>
    </row>
    <row r="21" spans="1:7">
      <c r="A21" s="2" t="s">
        <v>53</v>
      </c>
      <c r="B21" s="4">
        <v>200</v>
      </c>
      <c r="C21" s="4">
        <v>4.12</v>
      </c>
      <c r="D21" s="4">
        <v>0.21</v>
      </c>
      <c r="E21" s="4">
        <v>30.49</v>
      </c>
      <c r="F21" s="4">
        <v>140.32</v>
      </c>
      <c r="G21" s="8"/>
    </row>
    <row r="22" spans="1:7">
      <c r="A22" s="2" t="s">
        <v>101</v>
      </c>
      <c r="B22" s="4">
        <v>100</v>
      </c>
      <c r="C22" s="4">
        <v>1.35</v>
      </c>
      <c r="D22" s="4">
        <v>4.88</v>
      </c>
      <c r="E22" s="4">
        <v>6.14</v>
      </c>
      <c r="F22" s="4">
        <v>73.790000000000006</v>
      </c>
      <c r="G22" s="8"/>
    </row>
    <row r="23" spans="1:7">
      <c r="A23" s="2" t="s">
        <v>102</v>
      </c>
      <c r="B23" s="4">
        <v>200</v>
      </c>
      <c r="C23" s="4">
        <v>0.25</v>
      </c>
      <c r="D23" s="4">
        <v>0.06</v>
      </c>
      <c r="E23" s="4">
        <v>13.39</v>
      </c>
      <c r="F23" s="4">
        <v>55.1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7" t="s">
        <v>29</v>
      </c>
      <c r="C25" s="19">
        <f>SUM(C18:C24)</f>
        <v>40.349999999999994</v>
      </c>
      <c r="D25" s="19">
        <f>SUM(D18:D24)</f>
        <v>35.220000000000006</v>
      </c>
      <c r="E25" s="19">
        <f>SUM(E18:E24)</f>
        <v>114.64999999999999</v>
      </c>
      <c r="F25" s="19">
        <f>SUM(F18:F24)</f>
        <v>943.83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54</v>
      </c>
      <c r="B28" s="4" t="s">
        <v>55</v>
      </c>
      <c r="C28" s="4">
        <v>3.16</v>
      </c>
      <c r="D28" s="4">
        <v>0.84</v>
      </c>
      <c r="E28" s="4">
        <v>37.26</v>
      </c>
      <c r="F28" s="4">
        <v>169.24</v>
      </c>
      <c r="G28" s="8"/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7">
      <c r="A30" s="2" t="s">
        <v>44</v>
      </c>
      <c r="B30" s="4">
        <v>200</v>
      </c>
      <c r="C30" s="4">
        <v>0.4</v>
      </c>
      <c r="D30" s="4"/>
      <c r="E30" s="4">
        <v>24.8</v>
      </c>
      <c r="F30" s="4">
        <v>104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7" t="s">
        <v>29</v>
      </c>
      <c r="C32" s="19">
        <f>SUM(C28:C31)</f>
        <v>4.3900000000000006</v>
      </c>
      <c r="D32" s="19">
        <f>SUM(D28:D31)</f>
        <v>1.2</v>
      </c>
      <c r="E32" s="19">
        <f>SUM(E28:E31)</f>
        <v>74.66</v>
      </c>
      <c r="F32" s="19">
        <f>SUM(F28:F31)</f>
        <v>330.23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103</v>
      </c>
      <c r="B37" s="4">
        <v>200</v>
      </c>
      <c r="C37" s="4">
        <v>22.888000000000002</v>
      </c>
      <c r="D37" s="4">
        <v>15.93</v>
      </c>
      <c r="E37" s="4">
        <v>12.19</v>
      </c>
      <c r="F37" s="4">
        <v>283.69</v>
      </c>
      <c r="G37" s="8" t="s">
        <v>19</v>
      </c>
    </row>
    <row r="38" spans="1:7">
      <c r="A38" s="33"/>
      <c r="B38" s="4"/>
      <c r="C38" s="4"/>
      <c r="D38" s="4"/>
      <c r="E38" s="4"/>
      <c r="F38" s="4"/>
      <c r="G38" s="8"/>
    </row>
    <row r="39" spans="1:7">
      <c r="A39" s="2"/>
      <c r="B39" s="17" t="s">
        <v>29</v>
      </c>
      <c r="C39" s="19">
        <f>SUM(C34:C38)</f>
        <v>25.928000000000001</v>
      </c>
      <c r="D39" s="19">
        <f t="shared" ref="D39:F39" si="1">SUM(D34:D38)</f>
        <v>24.799999999999997</v>
      </c>
      <c r="E39" s="19">
        <f t="shared" si="1"/>
        <v>38.349999999999994</v>
      </c>
      <c r="F39" s="19">
        <f t="shared" si="1"/>
        <v>483.78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26" t="s">
        <v>29</v>
      </c>
      <c r="C41" s="28">
        <f>C15+C25+C32+C39</f>
        <v>83.577999999999989</v>
      </c>
      <c r="D41" s="28">
        <f>D15+D25+D32+D39</f>
        <v>85.990000000000009</v>
      </c>
      <c r="E41" s="28">
        <f>E15+E25+E32+E39</f>
        <v>288.12</v>
      </c>
      <c r="F41" s="28">
        <f>F15+F25+F32+F39</f>
        <v>2275.3900000000003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0" workbookViewId="0">
      <selection activeCell="K34" sqref="K34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9" t="s">
        <v>33</v>
      </c>
      <c r="B1" s="39"/>
      <c r="C1" s="39"/>
      <c r="D1" s="39"/>
      <c r="E1" s="39"/>
      <c r="F1" s="39"/>
      <c r="G1" s="39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40" t="s">
        <v>65</v>
      </c>
      <c r="B4" s="41"/>
      <c r="C4" s="41"/>
      <c r="D4" s="41"/>
      <c r="E4" s="41"/>
      <c r="F4" s="41"/>
      <c r="G4" s="41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104</v>
      </c>
      <c r="B11" s="4" t="s">
        <v>28</v>
      </c>
      <c r="C11" s="4">
        <v>9.2200000000000006</v>
      </c>
      <c r="D11" s="4">
        <v>13.38</v>
      </c>
      <c r="E11" s="4">
        <v>41.44</v>
      </c>
      <c r="F11" s="4">
        <v>323.06</v>
      </c>
      <c r="G11" s="8" t="s">
        <v>18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A14" s="2" t="s">
        <v>79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9">
      <c r="A15" s="2"/>
      <c r="B15" s="4"/>
      <c r="C15" s="4"/>
      <c r="D15" s="4"/>
      <c r="E15" s="4"/>
      <c r="F15" s="4"/>
      <c r="G15" s="6"/>
    </row>
    <row r="16" spans="1:9">
      <c r="B16" s="17" t="s">
        <v>29</v>
      </c>
      <c r="C16" s="32">
        <f>SUM(C10:C14)</f>
        <v>17.559999999999999</v>
      </c>
      <c r="D16" s="32">
        <f>SUM(D10:D14)</f>
        <v>29.39</v>
      </c>
      <c r="E16" s="32">
        <f>SUM(E10:E14)</f>
        <v>61.15</v>
      </c>
      <c r="F16" s="32">
        <f>SUM(F10:F14)</f>
        <v>580.49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72</v>
      </c>
      <c r="B21" s="4" t="s">
        <v>32</v>
      </c>
      <c r="C21" s="4">
        <v>5.75</v>
      </c>
      <c r="D21" s="4">
        <v>7.02</v>
      </c>
      <c r="E21" s="4">
        <v>20.37</v>
      </c>
      <c r="F21" s="4">
        <v>167.66</v>
      </c>
      <c r="G21" s="8" t="s">
        <v>19</v>
      </c>
    </row>
    <row r="22" spans="1:7">
      <c r="A22" s="2" t="s">
        <v>105</v>
      </c>
      <c r="B22" s="4" t="s">
        <v>106</v>
      </c>
      <c r="C22" s="4">
        <v>24.53</v>
      </c>
      <c r="D22" s="4">
        <v>16.57</v>
      </c>
      <c r="E22" s="4">
        <v>3.85</v>
      </c>
      <c r="F22" s="4">
        <v>262.59100000000001</v>
      </c>
      <c r="G22" s="8" t="s">
        <v>18</v>
      </c>
    </row>
    <row r="23" spans="1:7">
      <c r="A23" s="2" t="s">
        <v>107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7">
      <c r="A24" s="2" t="s">
        <v>40</v>
      </c>
      <c r="B24" s="4">
        <v>100</v>
      </c>
      <c r="C24" s="4">
        <v>1</v>
      </c>
      <c r="D24" s="4">
        <v>0.2</v>
      </c>
      <c r="E24" s="4">
        <v>2.6</v>
      </c>
      <c r="F24" s="4">
        <v>16.2</v>
      </c>
      <c r="G24" s="8"/>
    </row>
    <row r="25" spans="1:7">
      <c r="A25" s="2" t="s">
        <v>56</v>
      </c>
      <c r="B25" s="4">
        <v>200</v>
      </c>
      <c r="C25" s="4"/>
      <c r="D25" s="4"/>
      <c r="E25" s="4">
        <v>7</v>
      </c>
      <c r="F25" s="4">
        <v>72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7" t="s">
        <v>29</v>
      </c>
      <c r="C27" s="19">
        <f>SUM(C20:C26)</f>
        <v>41.07</v>
      </c>
      <c r="D27" s="19">
        <f>SUM(D20:D26)</f>
        <v>29.69</v>
      </c>
      <c r="E27" s="19">
        <f>SUM(E20:E26)</f>
        <v>110.28999999999999</v>
      </c>
      <c r="F27" s="19">
        <f>SUM(F20:F26)</f>
        <v>923.64100000000008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 t="s">
        <v>24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4"/>
    </row>
    <row r="32" spans="1:7">
      <c r="A32" s="2" t="s">
        <v>57</v>
      </c>
      <c r="B32" s="4" t="s">
        <v>58</v>
      </c>
      <c r="C32" s="4">
        <v>8.6999999999999993</v>
      </c>
      <c r="D32" s="4">
        <v>3.6</v>
      </c>
      <c r="E32" s="4">
        <v>48.55</v>
      </c>
      <c r="F32" s="4">
        <v>263</v>
      </c>
      <c r="G32" s="8" t="s">
        <v>19</v>
      </c>
    </row>
    <row r="34" spans="1:10">
      <c r="A34" s="2"/>
      <c r="B34" s="17" t="s">
        <v>29</v>
      </c>
      <c r="C34" s="31">
        <f>SUM(C30:C32)</f>
        <v>9.5299999999999994</v>
      </c>
      <c r="D34" s="31">
        <f>SUM(D30:D32)</f>
        <v>3.96</v>
      </c>
      <c r="E34" s="31">
        <f>SUM(E30:E32)</f>
        <v>61.15</v>
      </c>
      <c r="F34" s="31">
        <f>SUM(F30:F32)</f>
        <v>319.99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25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9</v>
      </c>
    </row>
    <row r="37" spans="1:10">
      <c r="A37" s="2" t="s">
        <v>108</v>
      </c>
      <c r="B37" s="4" t="s">
        <v>109</v>
      </c>
      <c r="C37" s="4">
        <v>20.43</v>
      </c>
      <c r="D37" s="4">
        <v>13.9</v>
      </c>
      <c r="E37" s="4">
        <v>39.090000000000003</v>
      </c>
      <c r="F37" s="4">
        <v>363.19</v>
      </c>
      <c r="G37" s="8" t="s">
        <v>98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7" t="s">
        <v>29</v>
      </c>
      <c r="C42" s="30">
        <f t="shared" ref="C42:E42" si="0">SUM(C36:C41)</f>
        <v>22.35</v>
      </c>
      <c r="D42" s="30">
        <f t="shared" si="0"/>
        <v>22.57</v>
      </c>
      <c r="E42" s="30">
        <f t="shared" si="0"/>
        <v>56.45</v>
      </c>
      <c r="F42" s="30">
        <f>SUM(F36:F41)</f>
        <v>519.48</v>
      </c>
    </row>
    <row r="43" spans="1:10">
      <c r="C43" s="29"/>
      <c r="D43" s="29"/>
      <c r="E43" s="29"/>
      <c r="F43" s="29"/>
    </row>
    <row r="44" spans="1:10">
      <c r="B44" s="26" t="s">
        <v>29</v>
      </c>
      <c r="C44" s="27">
        <f>C16+C27+C34+C42</f>
        <v>90.509999999999991</v>
      </c>
      <c r="D44" s="27">
        <f>D16+D27+D34+D42</f>
        <v>85.61</v>
      </c>
      <c r="E44" s="27">
        <f>E16+E27+E34+E42</f>
        <v>289.04000000000002</v>
      </c>
      <c r="F44" s="27">
        <f>F16+F27+F34+F42</f>
        <v>2343.6010000000001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7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 </vt:lpstr>
      <vt:lpstr>otrd</vt:lpstr>
      <vt:lpstr>tre</vt:lpstr>
      <vt:lpstr>cetur</vt:lpstr>
      <vt:lpstr>piektdiena</vt:lpstr>
      <vt:lpstr>sestd</vt:lpstr>
      <vt:lpstr>svētd (2)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2019-11-13T08:20:27Z</dcterms:modified>
</cp:coreProperties>
</file>