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irmdiena" sheetId="24" r:id="rId1"/>
    <sheet name="otrd" sheetId="2" r:id="rId2"/>
    <sheet name="tre" sheetId="8" r:id="rId3"/>
    <sheet name="cetur" sheetId="9" r:id="rId4"/>
    <sheet name="piektdiena" sheetId="17" r:id="rId5"/>
    <sheet name="Sheet1" sheetId="12" r:id="rId6"/>
  </sheets>
  <calcPr calcId="125725"/>
</workbook>
</file>

<file path=xl/calcChain.xml><?xml version="1.0" encoding="utf-8"?>
<calcChain xmlns="http://schemas.openxmlformats.org/spreadsheetml/2006/main">
  <c r="D25" i="9"/>
  <c r="E25"/>
  <c r="F25"/>
  <c r="C25"/>
  <c r="F38" i="24"/>
  <c r="E38"/>
  <c r="D38"/>
  <c r="C38"/>
  <c r="F29"/>
  <c r="E29"/>
  <c r="D29"/>
  <c r="C29"/>
  <c r="F23"/>
  <c r="E23"/>
  <c r="D23"/>
  <c r="C23"/>
  <c r="F14"/>
  <c r="E14"/>
  <c r="D14"/>
  <c r="C14"/>
  <c r="D29" i="2"/>
  <c r="E29"/>
  <c r="F29"/>
  <c r="C29"/>
  <c r="C32" i="8"/>
  <c r="D32"/>
  <c r="E32"/>
  <c r="F32"/>
  <c r="C27"/>
  <c r="D27"/>
  <c r="E27"/>
  <c r="F27"/>
  <c r="F40" i="24" l="1"/>
  <c r="D40"/>
  <c r="C40"/>
  <c r="E40"/>
  <c r="F40" i="17"/>
  <c r="E40"/>
  <c r="D40"/>
  <c r="C40"/>
  <c r="F31"/>
  <c r="E31"/>
  <c r="D31"/>
  <c r="C31"/>
  <c r="D17" i="8" l="1"/>
  <c r="E17"/>
  <c r="F17"/>
  <c r="C17"/>
  <c r="D16" i="17"/>
  <c r="E16"/>
  <c r="F16"/>
  <c r="C16"/>
  <c r="D23" i="2"/>
  <c r="E23"/>
  <c r="F23"/>
  <c r="C23"/>
  <c r="F38" l="1"/>
  <c r="E38"/>
  <c r="D38"/>
  <c r="C38"/>
  <c r="F26" i="17"/>
  <c r="F41" s="1"/>
  <c r="E26"/>
  <c r="E41" s="1"/>
  <c r="D26"/>
  <c r="D41" s="1"/>
  <c r="C26"/>
  <c r="C41" s="1"/>
  <c r="D17" i="9" l="1"/>
  <c r="E17"/>
  <c r="F17"/>
  <c r="C17"/>
  <c r="D40" i="8"/>
  <c r="E40"/>
  <c r="F40"/>
  <c r="C40"/>
  <c r="D38" i="9"/>
  <c r="E38"/>
  <c r="F38"/>
  <c r="C38"/>
  <c r="D14" i="2"/>
  <c r="E14"/>
  <c r="F14"/>
  <c r="C14"/>
  <c r="D30" i="9"/>
  <c r="E30"/>
  <c r="F30"/>
  <c r="C30"/>
  <c r="C40" l="1"/>
  <c r="E40"/>
  <c r="F40"/>
  <c r="D40"/>
  <c r="F42" i="8"/>
  <c r="D42"/>
  <c r="E42"/>
  <c r="C42"/>
  <c r="F40" i="2"/>
  <c r="D40"/>
  <c r="C40"/>
  <c r="E40"/>
</calcChain>
</file>

<file path=xl/sharedStrings.xml><?xml version="1.0" encoding="utf-8"?>
<sst xmlns="http://schemas.openxmlformats.org/spreadsheetml/2006/main" count="294" uniqueCount="98">
  <si>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</si>
  <si>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</si>
  <si>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</si>
  <si>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</si>
  <si>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</si>
  <si>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</si>
  <si>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</si>
  <si>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</si>
  <si>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</si>
  <si>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</si>
  <si>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</si>
  <si>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</si>
  <si>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</si>
  <si>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</si>
  <si>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</si>
  <si>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</si>
  <si>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</si>
  <si>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</si>
  <si>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</si>
  <si>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</si>
  <si>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</si>
  <si>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</si>
  <si>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</si>
  <si>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</si>
  <si>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</si>
  <si>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</si>
  <si>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</si>
  <si>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200/10</t>
  </si>
  <si>
    <t>Kopā:</t>
  </si>
  <si>
    <t>Siers</t>
  </si>
  <si>
    <t>Kakao ar pienu</t>
  </si>
  <si>
    <t>Daugavpils Stropu pamatskolas-attīstības centra ēdienkarte</t>
  </si>
  <si>
    <t>150/20</t>
  </si>
  <si>
    <t>Zalie zirnīši konservēti</t>
  </si>
  <si>
    <t>200/20</t>
  </si>
  <si>
    <t>Kafija ar pienu</t>
  </si>
  <si>
    <t>A1;A3</t>
  </si>
  <si>
    <t>Vārīti griķi</t>
  </si>
  <si>
    <t>Mannas biezputra ar džemu</t>
  </si>
  <si>
    <t>Biezpiena sieriņš Mazulis</t>
  </si>
  <si>
    <t>Dārzeņu vinigrets</t>
  </si>
  <si>
    <t>40/30</t>
  </si>
  <si>
    <t>Kartupeļu biezienis</t>
  </si>
  <si>
    <t>Prosas biezputra ar sviestu</t>
  </si>
  <si>
    <t>Omlete ar dārzeniem</t>
  </si>
  <si>
    <t>Bulciņa ar kanēli</t>
  </si>
  <si>
    <t>Befstroganovs</t>
  </si>
  <si>
    <t>Vārīti rīsi</t>
  </si>
  <si>
    <t>Skābētu kāpostu salāti</t>
  </si>
  <si>
    <t>Kompots ar ogam</t>
  </si>
  <si>
    <t>Aprikožu  kompots</t>
  </si>
  <si>
    <t>Svaigu dārzeņu salāti ar redīsiem</t>
  </si>
  <si>
    <t>Ābolu-bumbieru kompots</t>
  </si>
  <si>
    <t>Svaigi tomati</t>
  </si>
  <si>
    <t>Baltmaize ar kausētu sieru</t>
  </si>
  <si>
    <t>Pīrādziņī ar āboliem</t>
  </si>
  <si>
    <t xml:space="preserve">Cīsiņi </t>
  </si>
  <si>
    <t>Pirmdiena  2019.g. 09. decembris</t>
  </si>
  <si>
    <t>Otrdiena  2019.g. 10. decembris</t>
  </si>
  <si>
    <t>Trešdiena  2019.g. 11.decembris</t>
  </si>
  <si>
    <t>Ceturtdiena  2019.g.12. decembris</t>
  </si>
  <si>
    <t>Piektdiena  2019.g.13. decembris</t>
  </si>
  <si>
    <t>Rīsu zupa ar gaļas frikadēlēm</t>
  </si>
  <si>
    <t>250/17,5</t>
  </si>
  <si>
    <t>Aknu kotlete</t>
  </si>
  <si>
    <t>Vistas fileja dārzeņu mērcē</t>
  </si>
  <si>
    <t>100/75</t>
  </si>
  <si>
    <t xml:space="preserve">Cepelīni </t>
  </si>
  <si>
    <t>Zivju plācenīši majas gaumē</t>
  </si>
  <si>
    <t>100/5</t>
  </si>
  <si>
    <t>A1;A3:A4</t>
  </si>
  <si>
    <t>Svaigu kāpostu salāti  ar puraviem</t>
  </si>
  <si>
    <t>Burkānu salāti ar āboliem</t>
  </si>
  <si>
    <t>Citronu  kompots</t>
  </si>
  <si>
    <t>Kompots ar dzērvenem</t>
  </si>
  <si>
    <t>Vārīti makaroni ar sieru</t>
  </si>
  <si>
    <t>150/10/10</t>
  </si>
  <si>
    <t>Marinēti gurķi</t>
  </si>
  <si>
    <t>Kukuruzas pārslas ar pienu</t>
  </si>
  <si>
    <t>50/150</t>
  </si>
  <si>
    <t>Ābolu ķīselis</t>
  </si>
  <si>
    <t>Cepumi</t>
  </si>
  <si>
    <t>A1;A3;</t>
  </si>
  <si>
    <t>Siļku fileja</t>
  </si>
  <si>
    <t>A4</t>
  </si>
  <si>
    <t>Sakņu ragu ar liellopu gaļu</t>
  </si>
  <si>
    <t>Ķefīrs</t>
  </si>
  <si>
    <t>Rauga pankūkas ar biezpienu</t>
  </si>
  <si>
    <t>Sautēti dārzeņi piena mērcē</t>
  </si>
  <si>
    <t>200/50</t>
  </si>
  <si>
    <t>Gaļas salāti ar liellopu gaļu</t>
  </si>
  <si>
    <t>Borščs ar kāpostiem</t>
  </si>
  <si>
    <t>250/5</t>
  </si>
  <si>
    <t xml:space="preserve">Zirņu zupa </t>
  </si>
  <si>
    <t xml:space="preserve">Skābēņu zupa </t>
  </si>
  <si>
    <t>Biešu zupa ar krēj.</t>
  </si>
  <si>
    <t>Rīsu biezputra ar sviestu</t>
  </si>
  <si>
    <t>75/50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</si>
</sst>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J25" sqref="J25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29" t="s">
        <v>31</v>
      </c>
      <c r="B1" s="29"/>
      <c r="C1" s="29"/>
      <c r="D1" s="29"/>
      <c r="E1" s="29"/>
      <c r="F1" s="29"/>
      <c r="G1" s="29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0" t="s">
        <v>57</v>
      </c>
      <c r="B4" s="31"/>
      <c r="C4" s="31"/>
      <c r="D4" s="31"/>
      <c r="E4" s="31"/>
      <c r="F4" s="31"/>
      <c r="G4" s="31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96</v>
      </c>
      <c r="B10" s="4" t="s">
        <v>27</v>
      </c>
      <c r="C10" s="4">
        <v>6.81</v>
      </c>
      <c r="D10" s="4">
        <v>10.43</v>
      </c>
      <c r="E10" s="4">
        <v>43.18</v>
      </c>
      <c r="F10" s="4">
        <v>293.83</v>
      </c>
      <c r="G10" s="8" t="s">
        <v>19</v>
      </c>
    </row>
    <row r="11" spans="1:9">
      <c r="A11" s="2" t="s">
        <v>21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29</v>
      </c>
      <c r="B12" s="26">
        <v>20</v>
      </c>
      <c r="C12" s="4">
        <v>5.0199999999999996</v>
      </c>
      <c r="D12" s="4">
        <v>6.34</v>
      </c>
      <c r="E12" s="4"/>
      <c r="F12" s="4">
        <v>77.14</v>
      </c>
      <c r="G12" s="20" t="s">
        <v>19</v>
      </c>
    </row>
    <row r="13" spans="1:9">
      <c r="A13" s="2" t="s">
        <v>25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B14" s="14" t="s">
        <v>28</v>
      </c>
      <c r="C14" s="15">
        <f>SUM(C9:C13)</f>
        <v>13.749999999999998</v>
      </c>
      <c r="D14" s="15">
        <f t="shared" ref="D14:F14" si="0">SUM(D9:D13)</f>
        <v>25.44</v>
      </c>
      <c r="E14" s="15">
        <f t="shared" si="0"/>
        <v>60.54</v>
      </c>
      <c r="F14" s="15">
        <f t="shared" si="0"/>
        <v>527.26</v>
      </c>
      <c r="G14" s="7"/>
    </row>
    <row r="15" spans="1:9">
      <c r="B15" s="16"/>
      <c r="C15" s="17"/>
      <c r="D15" s="17"/>
      <c r="E15" s="17"/>
      <c r="F15" s="17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91</v>
      </c>
      <c r="B18" s="4" t="s">
        <v>92</v>
      </c>
      <c r="C18" s="4">
        <v>1.77</v>
      </c>
      <c r="D18" s="4">
        <v>6.13</v>
      </c>
      <c r="E18" s="4">
        <v>10.84</v>
      </c>
      <c r="F18" s="4">
        <v>104.89</v>
      </c>
      <c r="G18" s="8" t="s">
        <v>19</v>
      </c>
    </row>
    <row r="19" spans="1:14">
      <c r="A19" s="5" t="s">
        <v>46</v>
      </c>
      <c r="B19" s="4" t="s">
        <v>97</v>
      </c>
      <c r="C19" s="4">
        <v>25</v>
      </c>
      <c r="D19" s="4">
        <v>10</v>
      </c>
      <c r="E19" s="4">
        <v>2.8</v>
      </c>
      <c r="F19" s="4">
        <v>192</v>
      </c>
      <c r="G19" s="8" t="s">
        <v>9</v>
      </c>
    </row>
    <row r="20" spans="1:14">
      <c r="A20" s="2" t="s">
        <v>42</v>
      </c>
      <c r="B20" s="4">
        <v>150</v>
      </c>
      <c r="C20" s="4">
        <v>3.27</v>
      </c>
      <c r="D20" s="4">
        <v>3.68</v>
      </c>
      <c r="E20" s="4">
        <v>20.51</v>
      </c>
      <c r="F20" s="4">
        <v>128.26</v>
      </c>
      <c r="G20" s="8"/>
    </row>
    <row r="21" spans="1:14">
      <c r="A21" s="2" t="s">
        <v>71</v>
      </c>
      <c r="B21" s="4">
        <v>50</v>
      </c>
      <c r="C21" s="4">
        <v>0.85</v>
      </c>
      <c r="D21" s="4">
        <v>2.6</v>
      </c>
      <c r="E21" s="4">
        <v>2.7</v>
      </c>
      <c r="F21" s="4">
        <v>37.299999999999997</v>
      </c>
      <c r="G21" s="8"/>
    </row>
    <row r="22" spans="1:14">
      <c r="A22" s="2" t="s">
        <v>49</v>
      </c>
      <c r="B22" s="4">
        <v>200</v>
      </c>
      <c r="C22" s="4">
        <v>0.21</v>
      </c>
      <c r="D22" s="4">
        <v>0.15</v>
      </c>
      <c r="E22" s="4">
        <v>0.15</v>
      </c>
      <c r="F22" s="4">
        <v>58.59</v>
      </c>
      <c r="G22" s="8"/>
    </row>
    <row r="23" spans="1:14">
      <c r="A23" s="2"/>
      <c r="B23" s="14" t="s">
        <v>28</v>
      </c>
      <c r="C23" s="15">
        <f>C17+C18+C19+C20+C21+C22</f>
        <v>33.860000000000007</v>
      </c>
      <c r="D23" s="15">
        <f t="shared" ref="D23:F23" si="1">D17+D18+D19+D20+D21+D22</f>
        <v>23.18</v>
      </c>
      <c r="E23" s="15">
        <f t="shared" si="1"/>
        <v>56.080000000000005</v>
      </c>
      <c r="F23" s="15">
        <f t="shared" si="1"/>
        <v>617.43999999999994</v>
      </c>
      <c r="G23" s="17"/>
    </row>
    <row r="24" spans="1:14">
      <c r="A24" s="2"/>
      <c r="B24" s="16"/>
      <c r="C24" s="18"/>
      <c r="D24" s="18"/>
      <c r="E24" s="18"/>
      <c r="F24" s="18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55</v>
      </c>
      <c r="B26" s="4">
        <v>70</v>
      </c>
      <c r="C26" s="4">
        <v>4.3</v>
      </c>
      <c r="D26" s="4">
        <v>1.84</v>
      </c>
      <c r="E26" s="4">
        <v>33.130000000000003</v>
      </c>
      <c r="F26" s="4">
        <v>166.2</v>
      </c>
      <c r="G26" s="8" t="s">
        <v>20</v>
      </c>
      <c r="H26" s="2"/>
      <c r="I26" s="4"/>
      <c r="J26" s="4"/>
      <c r="K26" s="4"/>
      <c r="L26" s="4"/>
      <c r="M26" s="4"/>
      <c r="N26" s="8"/>
    </row>
    <row r="27" spans="1:14">
      <c r="A27" s="2" t="s">
        <v>30</v>
      </c>
      <c r="B27" s="4">
        <v>200</v>
      </c>
      <c r="C27" s="4">
        <v>2.8</v>
      </c>
      <c r="D27" s="4">
        <v>2</v>
      </c>
      <c r="E27" s="4">
        <v>4.71</v>
      </c>
      <c r="F27" s="4">
        <v>76</v>
      </c>
      <c r="G27" s="8" t="s">
        <v>19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14" t="s">
        <v>28</v>
      </c>
      <c r="C29" s="15">
        <f>SUM(C26:C28)</f>
        <v>7.1</v>
      </c>
      <c r="D29" s="15">
        <f t="shared" ref="D29:F29" si="2">SUM(D26:D28)</f>
        <v>3.84</v>
      </c>
      <c r="E29" s="15">
        <f t="shared" si="2"/>
        <v>37.840000000000003</v>
      </c>
      <c r="F29" s="15">
        <f t="shared" si="2"/>
        <v>242.2</v>
      </c>
      <c r="G29" s="8"/>
    </row>
    <row r="30" spans="1:14">
      <c r="A30" s="2"/>
      <c r="B30" s="13"/>
      <c r="C30" s="17"/>
      <c r="D30" s="17"/>
      <c r="E30" s="17"/>
      <c r="F30" s="17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22</v>
      </c>
      <c r="B32" s="4" t="s">
        <v>26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40</v>
      </c>
      <c r="B33" s="4">
        <v>200</v>
      </c>
      <c r="C33" s="4">
        <v>2.78</v>
      </c>
      <c r="D33" s="4">
        <v>19.059999999999999</v>
      </c>
      <c r="E33" s="4">
        <v>11.66</v>
      </c>
      <c r="F33" s="4">
        <v>229.22</v>
      </c>
      <c r="G33" s="8"/>
    </row>
    <row r="34" spans="1:7">
      <c r="A34" s="11" t="s">
        <v>21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25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5" t="s">
        <v>83</v>
      </c>
      <c r="B36" s="27">
        <v>50</v>
      </c>
      <c r="C36" s="27">
        <v>6.37</v>
      </c>
      <c r="D36" s="27">
        <v>21.23</v>
      </c>
      <c r="E36" s="27">
        <v>0</v>
      </c>
      <c r="F36" s="27">
        <v>216.6</v>
      </c>
      <c r="G36" s="6" t="s">
        <v>84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4" t="s">
        <v>28</v>
      </c>
      <c r="C38" s="15">
        <f>SUM(C32:C37)</f>
        <v>12.19</v>
      </c>
      <c r="D38" s="15">
        <f>SUM(D32:D37)</f>
        <v>49.16</v>
      </c>
      <c r="E38" s="15">
        <f>SUM(E32:E37)</f>
        <v>37.819999999999993</v>
      </c>
      <c r="F38" s="15">
        <f>SUM(F32:F37)</f>
        <v>645.91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2" t="s">
        <v>28</v>
      </c>
      <c r="C40" s="23">
        <f>C14+C23+C29+C38</f>
        <v>66.900000000000006</v>
      </c>
      <c r="D40" s="23">
        <f>D14+D23+D29+D38</f>
        <v>101.62</v>
      </c>
      <c r="E40" s="23">
        <f>E14+E23+E29+E38</f>
        <v>192.28</v>
      </c>
      <c r="F40" s="23">
        <f>F14+F23+F29+F38</f>
        <v>2032.81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opLeftCell="A4" workbookViewId="0">
      <selection activeCell="F17" sqref="F17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29" t="s">
        <v>31</v>
      </c>
      <c r="B1" s="29"/>
      <c r="C1" s="29"/>
      <c r="D1" s="29"/>
      <c r="E1" s="29"/>
      <c r="F1" s="29"/>
      <c r="G1" s="29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0" t="s">
        <v>58</v>
      </c>
      <c r="B4" s="31"/>
      <c r="C4" s="31"/>
      <c r="D4" s="31"/>
      <c r="E4" s="31"/>
      <c r="F4" s="31"/>
      <c r="G4" s="31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38</v>
      </c>
      <c r="B10" s="4" t="s">
        <v>34</v>
      </c>
      <c r="C10" s="4">
        <v>2.95</v>
      </c>
      <c r="D10" s="4">
        <v>2.42</v>
      </c>
      <c r="E10" s="4">
        <v>44.44</v>
      </c>
      <c r="F10" s="4">
        <v>211.34</v>
      </c>
      <c r="G10" s="8" t="s">
        <v>18</v>
      </c>
    </row>
    <row r="11" spans="1:9">
      <c r="A11" s="2" t="s">
        <v>39</v>
      </c>
      <c r="B11" s="4">
        <v>40</v>
      </c>
      <c r="C11" s="4">
        <v>6.36</v>
      </c>
      <c r="D11" s="4">
        <v>8.0399999999999991</v>
      </c>
      <c r="E11" s="4">
        <v>9.92</v>
      </c>
      <c r="F11" s="4">
        <v>137.47999999999999</v>
      </c>
      <c r="G11" s="8" t="s">
        <v>19</v>
      </c>
    </row>
    <row r="12" spans="1:9">
      <c r="A12" s="2" t="s">
        <v>30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19</v>
      </c>
    </row>
    <row r="13" spans="1:9">
      <c r="A13" s="11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B14" s="14" t="s">
        <v>28</v>
      </c>
      <c r="C14" s="15">
        <f>SUM(C9:C13)</f>
        <v>14.03</v>
      </c>
      <c r="D14" s="15">
        <f t="shared" ref="D14:F14" si="0">SUM(D9:D13)</f>
        <v>21.13</v>
      </c>
      <c r="E14" s="15">
        <f t="shared" si="0"/>
        <v>69.429999999999993</v>
      </c>
      <c r="F14" s="15">
        <f t="shared" si="0"/>
        <v>553.1099999999999</v>
      </c>
      <c r="G14" s="7"/>
    </row>
    <row r="15" spans="1:9">
      <c r="B15" s="16"/>
      <c r="C15" s="17"/>
      <c r="D15" s="17"/>
      <c r="E15" s="17"/>
      <c r="F15" s="17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93</v>
      </c>
      <c r="B18" s="4">
        <v>250</v>
      </c>
      <c r="C18" s="4">
        <v>5.87</v>
      </c>
      <c r="D18" s="4">
        <v>2.72</v>
      </c>
      <c r="E18" s="4">
        <v>19.07</v>
      </c>
      <c r="F18" s="4">
        <v>123.52</v>
      </c>
      <c r="G18" s="8" t="s">
        <v>19</v>
      </c>
    </row>
    <row r="19" spans="1:14">
      <c r="A19" s="2" t="s">
        <v>64</v>
      </c>
      <c r="B19" s="4">
        <v>100</v>
      </c>
      <c r="C19" s="4">
        <v>18.61</v>
      </c>
      <c r="D19" s="4">
        <v>9.85</v>
      </c>
      <c r="E19" s="4">
        <v>5.0599999999999996</v>
      </c>
      <c r="F19" s="4">
        <v>183.28</v>
      </c>
      <c r="G19" s="8" t="s">
        <v>36</v>
      </c>
    </row>
    <row r="20" spans="1:14">
      <c r="A20" s="2" t="s">
        <v>37</v>
      </c>
      <c r="B20" s="27">
        <v>100</v>
      </c>
      <c r="C20" s="27">
        <v>6.17</v>
      </c>
      <c r="D20" s="27">
        <v>4.12</v>
      </c>
      <c r="E20" s="27">
        <v>33.299999999999997</v>
      </c>
      <c r="F20" s="27">
        <v>194.03</v>
      </c>
      <c r="G20" s="8"/>
    </row>
    <row r="21" spans="1:14">
      <c r="A21" s="2" t="s">
        <v>72</v>
      </c>
      <c r="B21" s="4">
        <v>50</v>
      </c>
      <c r="C21" s="28">
        <v>0.57999999999999996</v>
      </c>
      <c r="D21" s="28">
        <v>1.65</v>
      </c>
      <c r="E21" s="28">
        <v>4.28</v>
      </c>
      <c r="F21" s="28">
        <v>34.229999999999997</v>
      </c>
      <c r="G21" s="8"/>
    </row>
    <row r="22" spans="1:14">
      <c r="A22" s="2" t="s">
        <v>50</v>
      </c>
      <c r="B22" s="4">
        <v>200</v>
      </c>
      <c r="C22" s="4">
        <v>0.75</v>
      </c>
      <c r="D22" s="4">
        <v>7.4999999999999997E-2</v>
      </c>
      <c r="E22" s="4">
        <v>14.19</v>
      </c>
      <c r="F22" s="4">
        <v>60.42</v>
      </c>
      <c r="G22" s="8"/>
    </row>
    <row r="23" spans="1:14">
      <c r="A23" s="2"/>
      <c r="B23" s="14" t="s">
        <v>28</v>
      </c>
      <c r="C23" s="15">
        <f>C17+C18+C19+C20+C21+C22</f>
        <v>34.739999999999995</v>
      </c>
      <c r="D23" s="15">
        <f t="shared" ref="D23:F23" si="1">D17+D18+D19+D20+D21+D22</f>
        <v>19.034999999999997</v>
      </c>
      <c r="E23" s="15">
        <f t="shared" si="1"/>
        <v>94.97999999999999</v>
      </c>
      <c r="F23" s="15">
        <f t="shared" si="1"/>
        <v>691.88</v>
      </c>
      <c r="G23" s="17"/>
    </row>
    <row r="24" spans="1:14">
      <c r="A24" s="2"/>
      <c r="B24" s="16"/>
      <c r="C24" s="18"/>
      <c r="D24" s="18"/>
      <c r="E24" s="18"/>
      <c r="F24" s="18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25</v>
      </c>
      <c r="B26" s="4">
        <v>200</v>
      </c>
      <c r="C26" s="4"/>
      <c r="D26" s="4"/>
      <c r="E26" s="4">
        <v>7</v>
      </c>
      <c r="F26" s="4">
        <v>28</v>
      </c>
      <c r="G26" s="8"/>
      <c r="H26" s="2"/>
      <c r="I26" s="4"/>
      <c r="J26" s="4"/>
      <c r="K26" s="4"/>
      <c r="L26" s="4"/>
      <c r="M26" s="4"/>
      <c r="N26" s="8"/>
    </row>
    <row r="27" spans="1:14">
      <c r="A27" s="2" t="s">
        <v>23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0"/>
      <c r="H27" s="2"/>
      <c r="I27" s="4"/>
      <c r="J27" s="4"/>
      <c r="K27" s="4"/>
      <c r="L27" s="4"/>
      <c r="M27" s="4"/>
      <c r="N27" s="8"/>
    </row>
    <row r="28" spans="1:14">
      <c r="A28" s="2" t="s">
        <v>45</v>
      </c>
      <c r="B28" s="4">
        <v>50</v>
      </c>
      <c r="C28" s="4">
        <v>4.68</v>
      </c>
      <c r="D28" s="4">
        <v>7.89</v>
      </c>
      <c r="E28" s="4">
        <v>30.63</v>
      </c>
      <c r="F28" s="4">
        <v>212.26</v>
      </c>
      <c r="G28" s="8" t="s">
        <v>20</v>
      </c>
    </row>
    <row r="29" spans="1:14">
      <c r="A29" s="2"/>
      <c r="B29" s="14" t="s">
        <v>28</v>
      </c>
      <c r="C29" s="15">
        <f>SUM(C26:C28)</f>
        <v>5.51</v>
      </c>
      <c r="D29" s="15">
        <f t="shared" ref="D29:F29" si="2">SUM(D26:D28)</f>
        <v>8.25</v>
      </c>
      <c r="E29" s="15">
        <f t="shared" si="2"/>
        <v>50.230000000000004</v>
      </c>
      <c r="F29" s="15">
        <f t="shared" si="2"/>
        <v>297.25</v>
      </c>
      <c r="G29" s="8"/>
    </row>
    <row r="30" spans="1:14">
      <c r="A30" s="2"/>
      <c r="B30" s="13"/>
      <c r="C30" s="17"/>
      <c r="D30" s="17"/>
      <c r="E30" s="17"/>
      <c r="F30" s="17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22</v>
      </c>
      <c r="B32" s="4" t="s">
        <v>26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5" t="s">
        <v>85</v>
      </c>
      <c r="B33" s="27" t="s">
        <v>79</v>
      </c>
      <c r="C33" s="4">
        <v>18.88</v>
      </c>
      <c r="D33" s="4">
        <v>8.08</v>
      </c>
      <c r="E33" s="4">
        <v>17.059999999999999</v>
      </c>
      <c r="F33" s="4">
        <v>216.56</v>
      </c>
      <c r="G33" s="8"/>
    </row>
    <row r="34" spans="1:7">
      <c r="A34" s="11" t="s">
        <v>21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86</v>
      </c>
      <c r="B35" s="4">
        <v>200</v>
      </c>
      <c r="C35" s="4">
        <v>5.6</v>
      </c>
      <c r="D35" s="4">
        <v>5</v>
      </c>
      <c r="E35" s="4">
        <v>9.4</v>
      </c>
      <c r="F35" s="4">
        <v>104</v>
      </c>
      <c r="G35" s="8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4" t="s">
        <v>28</v>
      </c>
      <c r="C38" s="15">
        <f>SUM(C32:C37)</f>
        <v>27.520000000000003</v>
      </c>
      <c r="D38" s="15">
        <f>SUM(D32:D37)</f>
        <v>21.95</v>
      </c>
      <c r="E38" s="15">
        <f>SUM(E32:E37)</f>
        <v>45.62</v>
      </c>
      <c r="F38" s="15">
        <f>SUM(F32:F37)</f>
        <v>492.65000000000003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2" t="s">
        <v>28</v>
      </c>
      <c r="C40" s="23">
        <f>C14+C23+C29+C38</f>
        <v>81.8</v>
      </c>
      <c r="D40" s="23">
        <f>D14+D23+D29+D38</f>
        <v>70.364999999999995</v>
      </c>
      <c r="E40" s="23">
        <f>E14+E23+E29+E38</f>
        <v>260.26</v>
      </c>
      <c r="F40" s="23">
        <f>F14+F23+F29+F38</f>
        <v>2034.8899999999999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4" workbookViewId="0">
      <selection activeCell="F14" sqref="F14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29" t="s">
        <v>31</v>
      </c>
      <c r="B1" s="29"/>
      <c r="C1" s="29"/>
      <c r="D1" s="29"/>
      <c r="E1" s="29"/>
      <c r="F1" s="29"/>
      <c r="G1" s="29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0" t="s">
        <v>59</v>
      </c>
      <c r="B5" s="31"/>
      <c r="C5" s="31"/>
      <c r="D5" s="31"/>
      <c r="E5" s="31"/>
      <c r="F5" s="31"/>
      <c r="G5" s="31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22</v>
      </c>
      <c r="B11" s="4" t="s">
        <v>26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75</v>
      </c>
      <c r="B12" s="4" t="s">
        <v>76</v>
      </c>
      <c r="C12" s="4">
        <v>8.09</v>
      </c>
      <c r="D12" s="4">
        <v>12.91</v>
      </c>
      <c r="E12" s="4">
        <v>37.44</v>
      </c>
      <c r="F12" s="4">
        <v>298.31</v>
      </c>
      <c r="G12" s="8" t="s">
        <v>18</v>
      </c>
    </row>
    <row r="13" spans="1:11">
      <c r="A13" s="2" t="s">
        <v>77</v>
      </c>
      <c r="B13" s="4">
        <v>30</v>
      </c>
      <c r="C13" s="4">
        <v>0.21</v>
      </c>
      <c r="D13" s="4">
        <v>0.09</v>
      </c>
      <c r="E13" s="4">
        <v>0.93</v>
      </c>
      <c r="F13" s="4">
        <v>5.7</v>
      </c>
      <c r="G13" s="8"/>
      <c r="K13" s="19"/>
    </row>
    <row r="14" spans="1:11">
      <c r="A14" s="2" t="s">
        <v>35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18</v>
      </c>
    </row>
    <row r="15" spans="1:11">
      <c r="A15" s="11" t="s">
        <v>21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4" t="s">
        <v>28</v>
      </c>
      <c r="C17" s="15">
        <f>SUM(C11:C16)</f>
        <v>12.74</v>
      </c>
      <c r="D17" s="15">
        <f t="shared" ref="D17:F17" si="0">SUM(D11:D16)</f>
        <v>22.869999999999997</v>
      </c>
      <c r="E17" s="15">
        <f t="shared" si="0"/>
        <v>66.88</v>
      </c>
      <c r="F17" s="15">
        <f t="shared" si="0"/>
        <v>528.1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8">
      <c r="A21" s="2" t="s">
        <v>94</v>
      </c>
      <c r="B21" s="4" t="s">
        <v>92</v>
      </c>
      <c r="C21" s="4">
        <v>3.31</v>
      </c>
      <c r="D21" s="4">
        <v>4.88</v>
      </c>
      <c r="E21" s="4">
        <v>11.14</v>
      </c>
      <c r="F21" s="4">
        <v>101</v>
      </c>
      <c r="G21" s="8" t="s">
        <v>19</v>
      </c>
    </row>
    <row r="22" spans="1:8">
      <c r="A22" s="2" t="s">
        <v>65</v>
      </c>
      <c r="B22" s="4" t="s">
        <v>66</v>
      </c>
      <c r="C22" s="4">
        <v>34</v>
      </c>
      <c r="D22" s="4">
        <v>9.9</v>
      </c>
      <c r="E22" s="4">
        <v>3.75</v>
      </c>
      <c r="F22" s="4">
        <v>237.06</v>
      </c>
      <c r="G22" s="8" t="s">
        <v>18</v>
      </c>
    </row>
    <row r="23" spans="1:8">
      <c r="A23" s="2" t="s">
        <v>42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8">
      <c r="A24" s="2" t="s">
        <v>53</v>
      </c>
      <c r="B24" s="4">
        <v>50</v>
      </c>
      <c r="C24" s="4">
        <v>0.5</v>
      </c>
      <c r="D24" s="4">
        <v>0.1</v>
      </c>
      <c r="E24" s="4">
        <v>1.3</v>
      </c>
      <c r="F24" s="4">
        <v>8.1</v>
      </c>
      <c r="G24" s="8"/>
    </row>
    <row r="25" spans="1:8">
      <c r="A25" s="2" t="s">
        <v>73</v>
      </c>
      <c r="B25" s="4">
        <v>200</v>
      </c>
      <c r="C25" s="4">
        <v>0.12</v>
      </c>
      <c r="D25" s="4"/>
      <c r="E25" s="4">
        <v>7.45</v>
      </c>
      <c r="F25" s="4">
        <v>30.28</v>
      </c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4" t="s">
        <v>28</v>
      </c>
      <c r="C27" s="15">
        <f t="shared" ref="C27:E27" si="1">C20+C21+C22+C23+C24+C25+C26</f>
        <v>43.96</v>
      </c>
      <c r="D27" s="15">
        <f t="shared" si="1"/>
        <v>19.180000000000003</v>
      </c>
      <c r="E27" s="15">
        <f t="shared" si="1"/>
        <v>63.230000000000004</v>
      </c>
      <c r="F27" s="15">
        <f>F20+F21+F22+F23+F24+F25+F26</f>
        <v>601.1</v>
      </c>
      <c r="G27" s="8"/>
      <c r="H27" s="21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78</v>
      </c>
      <c r="B29" s="4" t="s">
        <v>79</v>
      </c>
      <c r="C29" s="4">
        <v>8.6999999999999993</v>
      </c>
      <c r="D29" s="4">
        <v>3.6</v>
      </c>
      <c r="E29" s="4">
        <v>48.55</v>
      </c>
      <c r="F29" s="4">
        <v>263</v>
      </c>
      <c r="G29" s="8" t="s">
        <v>19</v>
      </c>
    </row>
    <row r="30" spans="1:8">
      <c r="A30" s="2" t="s">
        <v>23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0"/>
    </row>
    <row r="32" spans="1:8">
      <c r="A32" s="2"/>
      <c r="B32" s="14" t="s">
        <v>28</v>
      </c>
      <c r="C32" s="15">
        <f t="shared" ref="C32:E32" si="2">SUM(C29:C31)</f>
        <v>9.5299999999999994</v>
      </c>
      <c r="D32" s="15">
        <f t="shared" si="2"/>
        <v>3.96</v>
      </c>
      <c r="E32" s="15">
        <f t="shared" si="2"/>
        <v>61.15</v>
      </c>
      <c r="F32" s="15">
        <f>SUM(F29:F31)</f>
        <v>319.99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24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87</v>
      </c>
      <c r="B35" s="4" t="s">
        <v>32</v>
      </c>
      <c r="C35" s="4">
        <v>15.4</v>
      </c>
      <c r="D35" s="4">
        <v>15.02</v>
      </c>
      <c r="E35" s="4">
        <v>59.3</v>
      </c>
      <c r="F35" s="4">
        <v>433.89</v>
      </c>
      <c r="G35" s="8" t="s">
        <v>20</v>
      </c>
    </row>
    <row r="36" spans="1:7">
      <c r="A36" s="11" t="s">
        <v>21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4" t="s">
        <v>28</v>
      </c>
      <c r="C40" s="15">
        <f>SUM(C34:C39)</f>
        <v>17.32</v>
      </c>
      <c r="D40" s="15">
        <f>SUM(D34:D39)</f>
        <v>23.689999999999998</v>
      </c>
      <c r="E40" s="15">
        <f>SUM(E34:E39)</f>
        <v>76.66</v>
      </c>
      <c r="F40" s="15">
        <f>SUM(F34:F39)</f>
        <v>590.18000000000006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2" t="s">
        <v>28</v>
      </c>
      <c r="C42" s="23">
        <f>C17+C27+C32+C40</f>
        <v>83.550000000000011</v>
      </c>
      <c r="D42" s="23">
        <f>D17+D27+D32+D40</f>
        <v>69.699999999999989</v>
      </c>
      <c r="E42" s="23">
        <f>E17+E27+E32+E40</f>
        <v>267.92</v>
      </c>
      <c r="F42" s="23">
        <f>F17+F27+F32+F40</f>
        <v>2039.3700000000001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topLeftCell="A4" workbookViewId="0">
      <selection activeCell="I24" sqref="I24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29" t="s">
        <v>31</v>
      </c>
      <c r="B1" s="29"/>
      <c r="C1" s="29"/>
      <c r="D1" s="29"/>
      <c r="E1" s="29"/>
      <c r="F1" s="29"/>
      <c r="G1" s="29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0" t="s">
        <v>60</v>
      </c>
      <c r="B5" s="31"/>
      <c r="C5" s="31"/>
      <c r="D5" s="31"/>
      <c r="E5" s="31"/>
      <c r="F5" s="31"/>
      <c r="G5" s="31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43</v>
      </c>
      <c r="B12" s="4" t="s">
        <v>27</v>
      </c>
      <c r="C12" s="4">
        <v>8.15</v>
      </c>
      <c r="D12" s="4">
        <v>11.7</v>
      </c>
      <c r="E12" s="4">
        <v>45.53</v>
      </c>
      <c r="F12" s="4">
        <v>320.02</v>
      </c>
      <c r="G12" s="8" t="s">
        <v>19</v>
      </c>
    </row>
    <row r="13" spans="1:17">
      <c r="A13" s="2" t="s">
        <v>30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</row>
    <row r="14" spans="1:17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29</v>
      </c>
      <c r="B15" s="26">
        <v>20</v>
      </c>
      <c r="C15" s="4">
        <v>5.0199999999999996</v>
      </c>
      <c r="D15" s="4">
        <v>6.34</v>
      </c>
      <c r="E15" s="4"/>
      <c r="F15" s="4">
        <v>77.14</v>
      </c>
      <c r="G15" s="20" t="s">
        <v>19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4" t="s">
        <v>28</v>
      </c>
      <c r="C17" s="15">
        <f>SUM(C11:C16)</f>
        <v>17.89</v>
      </c>
      <c r="D17" s="15">
        <f t="shared" ref="D17:F17" si="0">SUM(D11:D16)</f>
        <v>28.709999999999997</v>
      </c>
      <c r="E17" s="15">
        <f t="shared" si="0"/>
        <v>60.6</v>
      </c>
      <c r="F17" s="15">
        <f t="shared" si="0"/>
        <v>601.44999999999993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62</v>
      </c>
      <c r="B21" s="4" t="s">
        <v>63</v>
      </c>
      <c r="C21" s="4">
        <v>5.14</v>
      </c>
      <c r="D21" s="4">
        <v>6.21</v>
      </c>
      <c r="E21" s="4">
        <v>13.5</v>
      </c>
      <c r="F21" s="4">
        <v>122.25</v>
      </c>
      <c r="G21" s="8"/>
    </row>
    <row r="22" spans="1:17">
      <c r="A22" s="5" t="s">
        <v>67</v>
      </c>
      <c r="B22" s="27" t="s">
        <v>34</v>
      </c>
      <c r="C22" s="4">
        <v>15.76</v>
      </c>
      <c r="D22" s="4">
        <v>19.309999999999999</v>
      </c>
      <c r="E22" s="4">
        <v>39.94</v>
      </c>
      <c r="F22" s="4">
        <v>396.63</v>
      </c>
      <c r="G22" s="8" t="s">
        <v>36</v>
      </c>
    </row>
    <row r="23" spans="1:17">
      <c r="A23" s="2" t="s">
        <v>48</v>
      </c>
      <c r="B23" s="4">
        <v>50</v>
      </c>
      <c r="C23" s="4">
        <v>0.68</v>
      </c>
      <c r="D23" s="4">
        <v>2.44</v>
      </c>
      <c r="E23" s="4">
        <v>3.07</v>
      </c>
      <c r="F23" s="4">
        <v>37</v>
      </c>
      <c r="G23" s="8"/>
    </row>
    <row r="24" spans="1:17">
      <c r="A24" s="2" t="s">
        <v>52</v>
      </c>
      <c r="B24" s="4">
        <v>200</v>
      </c>
      <c r="C24" s="4">
        <v>0.16</v>
      </c>
      <c r="D24" s="4">
        <v>0.22</v>
      </c>
      <c r="E24" s="4">
        <v>10.98</v>
      </c>
      <c r="F24" s="4">
        <v>46.54</v>
      </c>
      <c r="G24" s="8"/>
    </row>
    <row r="25" spans="1:17">
      <c r="A25" s="2"/>
      <c r="B25" s="14" t="s">
        <v>28</v>
      </c>
      <c r="C25" s="15">
        <f>C20+C21+C22+C23+C24</f>
        <v>24.5</v>
      </c>
      <c r="D25" s="15">
        <f t="shared" ref="D25:F25" si="1">D20+D21+D22+D23+D24</f>
        <v>28.8</v>
      </c>
      <c r="E25" s="15">
        <f t="shared" si="1"/>
        <v>86.57</v>
      </c>
      <c r="F25" s="15">
        <f t="shared" si="1"/>
        <v>698.81999999999994</v>
      </c>
      <c r="G25" s="8"/>
    </row>
    <row r="26" spans="1:17" ht="15.75">
      <c r="A26" s="9" t="s">
        <v>2</v>
      </c>
      <c r="C26" s="7"/>
      <c r="D26" s="7"/>
      <c r="E26" s="7"/>
      <c r="F26" s="7"/>
      <c r="G26" s="7"/>
    </row>
    <row r="27" spans="1:17">
      <c r="A27" s="2" t="s">
        <v>54</v>
      </c>
      <c r="B27" s="4" t="s">
        <v>41</v>
      </c>
      <c r="C27" s="4">
        <v>7.65</v>
      </c>
      <c r="D27" s="4">
        <v>5.63</v>
      </c>
      <c r="E27" s="4">
        <v>24.35</v>
      </c>
      <c r="F27" s="4">
        <v>181.43</v>
      </c>
      <c r="G27" s="8" t="s">
        <v>18</v>
      </c>
    </row>
    <row r="28" spans="1:17">
      <c r="A28" s="2" t="s">
        <v>80</v>
      </c>
      <c r="B28" s="4">
        <v>200</v>
      </c>
      <c r="C28" s="4">
        <v>3.79</v>
      </c>
      <c r="D28" s="4">
        <v>0.39</v>
      </c>
      <c r="E28" s="4">
        <v>23.78</v>
      </c>
      <c r="F28" s="4">
        <v>113.79</v>
      </c>
      <c r="G28" s="8"/>
    </row>
    <row r="29" spans="1:17">
      <c r="A29" s="2"/>
      <c r="B29" s="4"/>
      <c r="C29" s="4"/>
      <c r="D29" s="4"/>
      <c r="E29" s="4"/>
      <c r="F29" s="4"/>
      <c r="G29" s="8"/>
    </row>
    <row r="30" spans="1:17">
      <c r="A30" s="2"/>
      <c r="B30" s="14" t="s">
        <v>28</v>
      </c>
      <c r="C30" s="15">
        <f>C27+C28+C29</f>
        <v>11.440000000000001</v>
      </c>
      <c r="D30" s="15">
        <f t="shared" ref="D30:F30" si="2">D27+D28+D29</f>
        <v>6.02</v>
      </c>
      <c r="E30" s="15">
        <f t="shared" si="2"/>
        <v>48.13</v>
      </c>
      <c r="F30" s="15">
        <f t="shared" si="2"/>
        <v>295.22000000000003</v>
      </c>
      <c r="G30" s="8"/>
    </row>
    <row r="31" spans="1:17" ht="15.75">
      <c r="A31" s="9" t="s">
        <v>3</v>
      </c>
      <c r="C31" s="7"/>
      <c r="D31" s="7"/>
      <c r="E31" s="7"/>
      <c r="F31" s="7"/>
      <c r="G31" s="7"/>
    </row>
    <row r="32" spans="1:17">
      <c r="A32" s="2" t="s">
        <v>22</v>
      </c>
      <c r="B32" s="4" t="s">
        <v>26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88</v>
      </c>
      <c r="B33" s="4" t="s">
        <v>89</v>
      </c>
      <c r="C33" s="4">
        <v>6.27</v>
      </c>
      <c r="D33" s="4">
        <v>5.51</v>
      </c>
      <c r="E33" s="4">
        <v>13.95</v>
      </c>
      <c r="F33" s="4">
        <v>131.63999999999999</v>
      </c>
      <c r="G33" s="8"/>
    </row>
    <row r="34" spans="1:7">
      <c r="A34" s="11" t="s">
        <v>21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25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56</v>
      </c>
      <c r="B36" s="4">
        <v>100</v>
      </c>
      <c r="C36" s="4">
        <v>14.25</v>
      </c>
      <c r="D36" s="4">
        <v>11.69</v>
      </c>
      <c r="E36" s="4">
        <v>1.6</v>
      </c>
      <c r="F36" s="4">
        <v>169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B38" s="14" t="s">
        <v>28</v>
      </c>
      <c r="C38" s="15">
        <f>C32+C33+C34+C35+C36+C37</f>
        <v>23.56</v>
      </c>
      <c r="D38" s="15">
        <f t="shared" ref="D38:F38" si="3">D32+D33+D34+D35+D36+D37</f>
        <v>26.07</v>
      </c>
      <c r="E38" s="15">
        <f t="shared" si="3"/>
        <v>41.71</v>
      </c>
      <c r="F38" s="15">
        <f t="shared" si="3"/>
        <v>500.73</v>
      </c>
    </row>
    <row r="40" spans="1:7">
      <c r="B40" s="22" t="s">
        <v>28</v>
      </c>
      <c r="C40" s="23">
        <f>C17+C25+C30+C38</f>
        <v>77.39</v>
      </c>
      <c r="D40" s="23">
        <f>D17+D25+D30+D38</f>
        <v>89.6</v>
      </c>
      <c r="E40" s="23">
        <f>E17+E25+E30+E38</f>
        <v>237.01</v>
      </c>
      <c r="F40" s="23">
        <f>F17+F25+F30+F38</f>
        <v>2096.2200000000003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4" workbookViewId="0">
      <selection activeCell="H13" sqref="H13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29" t="s">
        <v>31</v>
      </c>
      <c r="B1" s="29"/>
      <c r="C1" s="29"/>
      <c r="D1" s="29"/>
      <c r="E1" s="29"/>
      <c r="F1" s="29"/>
      <c r="G1" s="29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0" t="s">
        <v>61</v>
      </c>
      <c r="B4" s="31"/>
      <c r="C4" s="31"/>
      <c r="D4" s="31"/>
      <c r="E4" s="31"/>
      <c r="F4" s="31"/>
      <c r="G4" s="31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22</v>
      </c>
      <c r="B10" s="4" t="s">
        <v>26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44</v>
      </c>
      <c r="B11" s="4">
        <v>135</v>
      </c>
      <c r="C11" s="4">
        <v>11.7</v>
      </c>
      <c r="D11" s="4">
        <v>18.11</v>
      </c>
      <c r="E11" s="4">
        <v>4.62</v>
      </c>
      <c r="F11" s="4">
        <v>228.3</v>
      </c>
      <c r="G11" s="8"/>
    </row>
    <row r="12" spans="1:9">
      <c r="A12" s="2" t="s">
        <v>30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19</v>
      </c>
    </row>
    <row r="13" spans="1:9">
      <c r="A13" s="11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 s="21" customFormat="1">
      <c r="A14" s="2" t="s">
        <v>29</v>
      </c>
      <c r="B14" s="4">
        <v>20</v>
      </c>
      <c r="C14" s="4">
        <v>5.0199999999999996</v>
      </c>
      <c r="D14" s="4">
        <v>6.34</v>
      </c>
      <c r="E14" s="4"/>
      <c r="F14" s="4">
        <v>77.14</v>
      </c>
      <c r="G14" s="20" t="s">
        <v>19</v>
      </c>
    </row>
    <row r="15" spans="1:9">
      <c r="A15" s="25" t="s">
        <v>33</v>
      </c>
      <c r="B15" s="4">
        <v>30</v>
      </c>
      <c r="C15" s="4">
        <v>1.26</v>
      </c>
      <c r="D15" s="4">
        <v>0.06</v>
      </c>
      <c r="E15" s="4">
        <v>3.24</v>
      </c>
      <c r="F15" s="4">
        <v>20.7</v>
      </c>
      <c r="G15" s="8"/>
    </row>
    <row r="16" spans="1:9">
      <c r="A16" s="11"/>
      <c r="B16" s="14" t="s">
        <v>28</v>
      </c>
      <c r="C16" s="15">
        <f>SUM(C10:C15)</f>
        <v>23.82</v>
      </c>
      <c r="D16" s="15">
        <f t="shared" ref="D16:F16" si="0">SUM(D10:D15)</f>
        <v>35.380000000000003</v>
      </c>
      <c r="E16" s="15">
        <f t="shared" si="0"/>
        <v>31.729999999999997</v>
      </c>
      <c r="F16" s="15">
        <f t="shared" si="0"/>
        <v>574.23000000000013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95</v>
      </c>
      <c r="B20" s="4" t="s">
        <v>92</v>
      </c>
      <c r="C20" s="4">
        <v>2.06</v>
      </c>
      <c r="D20" s="4">
        <v>6.32</v>
      </c>
      <c r="E20" s="4">
        <v>15.37</v>
      </c>
      <c r="F20" s="4">
        <v>125.88</v>
      </c>
      <c r="G20" s="8" t="s">
        <v>19</v>
      </c>
    </row>
    <row r="21" spans="1:7">
      <c r="A21" s="2" t="s">
        <v>68</v>
      </c>
      <c r="B21" s="4" t="s">
        <v>69</v>
      </c>
      <c r="C21" s="4">
        <v>22.97</v>
      </c>
      <c r="D21" s="4">
        <v>16.489999999999998</v>
      </c>
      <c r="E21" s="4">
        <v>6.29</v>
      </c>
      <c r="F21" s="4">
        <v>265.35000000000002</v>
      </c>
      <c r="G21" s="8" t="s">
        <v>70</v>
      </c>
    </row>
    <row r="22" spans="1:7">
      <c r="A22" s="2" t="s">
        <v>47</v>
      </c>
      <c r="B22" s="4">
        <v>100</v>
      </c>
      <c r="C22" s="4">
        <v>3.18</v>
      </c>
      <c r="D22" s="4">
        <v>2.15</v>
      </c>
      <c r="E22" s="4">
        <v>27.56</v>
      </c>
      <c r="F22" s="4">
        <v>142.27000000000001</v>
      </c>
      <c r="G22" s="8"/>
    </row>
    <row r="23" spans="1:7">
      <c r="A23" s="2" t="s">
        <v>51</v>
      </c>
      <c r="B23" s="4">
        <v>100</v>
      </c>
      <c r="C23" s="4">
        <v>1.2</v>
      </c>
      <c r="D23" s="4">
        <v>5.61</v>
      </c>
      <c r="E23" s="4">
        <v>3.3</v>
      </c>
      <c r="F23" s="4">
        <v>68.290000000000006</v>
      </c>
      <c r="G23" s="8" t="s">
        <v>19</v>
      </c>
    </row>
    <row r="24" spans="1:7">
      <c r="A24" s="2" t="s">
        <v>74</v>
      </c>
      <c r="B24" s="4">
        <v>200</v>
      </c>
      <c r="C24" s="4">
        <v>0.02</v>
      </c>
      <c r="D24" s="4">
        <v>0.1</v>
      </c>
      <c r="E24" s="4">
        <v>15.24</v>
      </c>
      <c r="F24" s="4">
        <v>61.94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4" t="s">
        <v>28</v>
      </c>
      <c r="C26" s="15">
        <f>SUM(C19:C25)</f>
        <v>32.190000000000005</v>
      </c>
      <c r="D26" s="15">
        <f t="shared" ref="D26:F26" si="1">SUM(D19:D25)</f>
        <v>31.29</v>
      </c>
      <c r="E26" s="15">
        <f t="shared" si="1"/>
        <v>86.839999999999989</v>
      </c>
      <c r="F26" s="15">
        <f t="shared" si="1"/>
        <v>760.12999999999988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81</v>
      </c>
      <c r="B28" s="4">
        <v>50</v>
      </c>
      <c r="C28" s="4">
        <v>2.85</v>
      </c>
      <c r="D28" s="4">
        <v>13.3</v>
      </c>
      <c r="E28" s="4">
        <v>24.9</v>
      </c>
      <c r="F28" s="4">
        <v>221</v>
      </c>
      <c r="G28" s="8" t="s">
        <v>82</v>
      </c>
    </row>
    <row r="29" spans="1:7">
      <c r="A29" s="2" t="s">
        <v>23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0"/>
    </row>
    <row r="30" spans="1:7">
      <c r="A30" s="2" t="s">
        <v>25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7">
      <c r="A31" s="2"/>
      <c r="B31" s="14" t="s">
        <v>28</v>
      </c>
      <c r="C31" s="15">
        <f>SUM(C28:C30)</f>
        <v>3.68</v>
      </c>
      <c r="D31" s="15">
        <f>SUM(D28:D30)</f>
        <v>13.66</v>
      </c>
      <c r="E31" s="15">
        <f>SUM(E28:E30)</f>
        <v>44.5</v>
      </c>
      <c r="F31" s="15">
        <f>SUM(F28:F30)</f>
        <v>305.99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22</v>
      </c>
      <c r="B34" s="4" t="s">
        <v>26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90</v>
      </c>
      <c r="B36" s="4">
        <v>200</v>
      </c>
      <c r="C36" s="4">
        <v>22.888000000000002</v>
      </c>
      <c r="D36" s="4">
        <v>15.93</v>
      </c>
      <c r="E36" s="4">
        <v>12.19</v>
      </c>
      <c r="F36" s="4">
        <v>283.69</v>
      </c>
      <c r="G36" s="8" t="s">
        <v>19</v>
      </c>
    </row>
    <row r="37" spans="1:7">
      <c r="A37" s="2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4" t="s">
        <v>28</v>
      </c>
      <c r="C40" s="15">
        <f>SUM(C34:C39)</f>
        <v>25.928000000000001</v>
      </c>
      <c r="D40" s="15">
        <f>SUM(D34:D39)</f>
        <v>24.799999999999997</v>
      </c>
      <c r="E40" s="15">
        <f>SUM(E34:E39)</f>
        <v>38.349999999999994</v>
      </c>
      <c r="F40" s="15">
        <f>SUM(F34:F39)</f>
        <v>483.78</v>
      </c>
      <c r="G40" s="8"/>
    </row>
    <row r="41" spans="1:7">
      <c r="A41" s="2"/>
      <c r="B41" s="22" t="s">
        <v>28</v>
      </c>
      <c r="C41" s="24">
        <f>C16+C26+C31+C40</f>
        <v>85.618000000000009</v>
      </c>
      <c r="D41" s="24">
        <f>D16+D26+D31+D40</f>
        <v>105.13</v>
      </c>
      <c r="E41" s="24">
        <f>E16+E26+E31+E40</f>
        <v>201.42</v>
      </c>
      <c r="F41" s="24">
        <f>F16+F26+F31+F40</f>
        <v>2124.13</v>
      </c>
      <c r="G41" s="8"/>
    </row>
    <row r="42" spans="1:7" ht="12.75" customHeight="1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pirmdiena</vt:lpstr>
      <vt:lpstr>otrd</vt:lpstr>
      <vt:lpstr>tre</vt:lpstr>
      <vt:lpstr>cetur</vt:lpstr>
      <vt:lpstr>piektdiena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2019-12-06T10:19:16Z</dcterms:modified>
</cp:coreProperties>
</file>