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pirm " sheetId="18" r:id="rId1"/>
    <sheet name="otrd" sheetId="2" r:id="rId2"/>
    <sheet name="tre" sheetId="8" r:id="rId3"/>
    <sheet name="cetur" sheetId="9" r:id="rId4"/>
    <sheet name="piektdiena" sheetId="17" r:id="rId5"/>
    <sheet name="Sheet1" sheetId="12" r:id="rId6"/>
    <sheet name="pirm  (2)" sheetId="19" r:id="rId7"/>
  </sheets>
  <calcPr calcId="125725"/>
</workbook>
</file>

<file path=xl/calcChain.xml><?xml version="1.0" encoding="utf-8"?>
<calcChain xmlns="http://schemas.openxmlformats.org/spreadsheetml/2006/main">
  <c r="F40" i="17"/>
  <c r="E40"/>
  <c r="D40"/>
  <c r="C40"/>
  <c r="F31"/>
  <c r="E31"/>
  <c r="D31"/>
  <c r="C31"/>
  <c r="F38" i="19" l="1"/>
  <c r="E38"/>
  <c r="D38"/>
  <c r="C38"/>
  <c r="F30"/>
  <c r="E30"/>
  <c r="D30"/>
  <c r="C30"/>
  <c r="F23"/>
  <c r="E23"/>
  <c r="D23"/>
  <c r="C23"/>
  <c r="F14"/>
  <c r="F40" s="1"/>
  <c r="E14"/>
  <c r="E40" s="1"/>
  <c r="D14"/>
  <c r="D40" s="1"/>
  <c r="C14"/>
  <c r="C40" s="1"/>
  <c r="D17" i="8"/>
  <c r="E17"/>
  <c r="F17"/>
  <c r="C17"/>
  <c r="F38" i="18"/>
  <c r="E38"/>
  <c r="D38"/>
  <c r="C38"/>
  <c r="F30"/>
  <c r="E30"/>
  <c r="D30"/>
  <c r="C30"/>
  <c r="F23"/>
  <c r="E23"/>
  <c r="D23"/>
  <c r="C23"/>
  <c r="F14"/>
  <c r="F40" s="1"/>
  <c r="E14"/>
  <c r="E40" s="1"/>
  <c r="D14"/>
  <c r="D40" s="1"/>
  <c r="C14"/>
  <c r="C40" s="1"/>
  <c r="D16" i="17"/>
  <c r="E16"/>
  <c r="F16"/>
  <c r="C16"/>
  <c r="D23" i="2"/>
  <c r="E23"/>
  <c r="F23"/>
  <c r="C23"/>
  <c r="D27" i="8" l="1"/>
  <c r="E27"/>
  <c r="F27"/>
  <c r="C27"/>
  <c r="F40" i="2"/>
  <c r="E40"/>
  <c r="D40"/>
  <c r="C40"/>
  <c r="F26" i="17"/>
  <c r="F41" s="1"/>
  <c r="E26"/>
  <c r="E41" s="1"/>
  <c r="D26"/>
  <c r="D41" s="1"/>
  <c r="C26"/>
  <c r="C41" s="1"/>
  <c r="D26" i="9"/>
  <c r="E26"/>
  <c r="F26"/>
  <c r="C26"/>
  <c r="D17" l="1"/>
  <c r="E17"/>
  <c r="F17"/>
  <c r="C17"/>
  <c r="D40" i="8"/>
  <c r="E40"/>
  <c r="F40"/>
  <c r="C40"/>
  <c r="D39" i="9"/>
  <c r="E39"/>
  <c r="F39"/>
  <c r="C39"/>
  <c r="D14" i="2"/>
  <c r="E14"/>
  <c r="F14"/>
  <c r="C14"/>
  <c r="D31" i="9"/>
  <c r="E31"/>
  <c r="F31"/>
  <c r="C31"/>
  <c r="D31" i="2"/>
  <c r="E31"/>
  <c r="F31"/>
  <c r="C31"/>
  <c r="D32" i="8"/>
  <c r="E32"/>
  <c r="F32"/>
  <c r="C32"/>
  <c r="C41" i="9" l="1"/>
  <c r="E41"/>
  <c r="F41"/>
  <c r="D41"/>
  <c r="F42" i="8"/>
  <c r="D42"/>
  <c r="E42"/>
  <c r="C42"/>
  <c r="F42" i="2"/>
  <c r="D42"/>
  <c r="C42"/>
  <c r="E42"/>
</calcChain>
</file>

<file path=xl/sharedStrings.xml><?xml version="1.0" encoding="utf-8"?>
<sst xmlns="http://schemas.openxmlformats.org/spreadsheetml/2006/main" count="344" uniqueCount="106">
  <si>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</si>
  <si>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</si>
  <si>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</si>
  <si>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</si>
  <si>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</si>
  <si>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</si>
  <si>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</si>
  <si>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</si>
  <si>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</si>
  <si>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</si>
  <si>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</si>
  <si>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</si>
  <si>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</si>
  <si>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</si>
  <si>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</si>
  <si>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</si>
  <si>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</si>
  <si>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</si>
  <si>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</si>
  <si>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</si>
  <si>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</si>
  <si>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</si>
  <si>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</si>
  <si>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</si>
  <si>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</si>
  <si>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</si>
  <si>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</si>
  <si>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</si>
  <si>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</si>
  <si>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</si>
  <si>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</si>
  <si>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</si>
  <si>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</si>
  <si>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</si>
  <si>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250/12,5/5</t>
  </si>
  <si>
    <t>Kafija ar pienu</t>
  </si>
  <si>
    <t>200/20</t>
  </si>
  <si>
    <t>A1;A3</t>
  </si>
  <si>
    <t>Piens</t>
  </si>
  <si>
    <t>Biezpiena sieriņš Mazulis</t>
  </si>
  <si>
    <t>Daugavpils Stropu pamatskolas-attīstības centra ēdienkarte</t>
  </si>
  <si>
    <t>Marinēti gurķi</t>
  </si>
  <si>
    <t>Mannas biezputra ar džemu</t>
  </si>
  <si>
    <t>Aprikožu  kompots</t>
  </si>
  <si>
    <t>Svaigu kāpostu zupa ar krēj., gaļu</t>
  </si>
  <si>
    <t xml:space="preserve">Plānas pankūkas. ar biezpienu </t>
  </si>
  <si>
    <t>Ābolu kompots</t>
  </si>
  <si>
    <t>Pirmdiena  2018.g. 15. oktobris</t>
  </si>
  <si>
    <t>Prosas biezputra ar sviestu</t>
  </si>
  <si>
    <t>Plovs ar cūkgaļu</t>
  </si>
  <si>
    <t>75/200</t>
  </si>
  <si>
    <t>Bulciņa mājas</t>
  </si>
  <si>
    <t>Svaigi tomati</t>
  </si>
  <si>
    <t>Dārzeņu vinigrets</t>
  </si>
  <si>
    <t>Siļku fileja</t>
  </si>
  <si>
    <t>A4</t>
  </si>
  <si>
    <t>Rozīņu  kompots</t>
  </si>
  <si>
    <t>150/20</t>
  </si>
  <si>
    <t>Svaigi gurķi</t>
  </si>
  <si>
    <t>Vārīti makaroni ar sieru</t>
  </si>
  <si>
    <t>150/10/10</t>
  </si>
  <si>
    <t>Bulciņa ar kanēli</t>
  </si>
  <si>
    <t>Jogurts</t>
  </si>
  <si>
    <t>Bulciņa skolas</t>
  </si>
  <si>
    <t>Sulas dzēriens</t>
  </si>
  <si>
    <t>Citronu  kompots</t>
  </si>
  <si>
    <t>Kukurūzas biezputra ar ievārijumu</t>
  </si>
  <si>
    <t>Vārīti rīsi</t>
  </si>
  <si>
    <t>40/30</t>
  </si>
  <si>
    <t>Vistas salāti</t>
  </si>
  <si>
    <t>Pirmdiena  2018.g. 05. novembris</t>
  </si>
  <si>
    <t>Otrdiena  2018.g. 06. novembris</t>
  </si>
  <si>
    <t>Trešdiena  2018.g. 07. novembris</t>
  </si>
  <si>
    <t>Ceturtdiena  2018.g.08. novembris</t>
  </si>
  <si>
    <t>Piektdiena  2018.g.09. novembris</t>
  </si>
  <si>
    <t>Vistas fileja dārzeņu mērcē</t>
  </si>
  <si>
    <t>100/75</t>
  </si>
  <si>
    <t>Kompots ar ogam</t>
  </si>
  <si>
    <t>Pīrādz. ar biezpienu</t>
  </si>
  <si>
    <t>Pankūkas ar gaļu</t>
  </si>
  <si>
    <t>165/5</t>
  </si>
  <si>
    <t>Cūkgaļas un sk.kāp.sautējums</t>
  </si>
  <si>
    <t>75/150/100</t>
  </si>
  <si>
    <r>
      <t>Biezpiena plācenīši</t>
    </r>
    <r>
      <rPr>
        <i/>
        <sz val="8"/>
        <color rgb="FF0070C0"/>
        <rFont val="Times New Roman"/>
        <family val="1"/>
        <charset val="186"/>
      </rPr>
      <t xml:space="preserve"> </t>
    </r>
    <r>
      <rPr>
        <i/>
        <sz val="10"/>
        <color rgb="FF0070C0"/>
        <rFont val="Times New Roman"/>
        <family val="1"/>
        <charset val="186"/>
      </rPr>
      <t xml:space="preserve">ar krējumu </t>
    </r>
  </si>
  <si>
    <t>A7;A1;A3</t>
  </si>
  <si>
    <t>Kotlete Sevišķā</t>
  </si>
  <si>
    <t>Burkānu salāti ar krējumu</t>
  </si>
  <si>
    <t>Sula</t>
  </si>
  <si>
    <t>Baltmaize ar kausētu sieru</t>
  </si>
  <si>
    <t>Pildīta omlete</t>
  </si>
  <si>
    <t>105/50</t>
  </si>
  <si>
    <t>A3;A7</t>
  </si>
  <si>
    <t>Apelsīnu kompots</t>
  </si>
  <si>
    <t>Rauga pankūkas ar biezpienu</t>
  </si>
  <si>
    <t>Kartupeļu zupa ar zivju frikadēlēm</t>
  </si>
  <si>
    <t>250/20</t>
  </si>
  <si>
    <t>Liellopu gaļa saldskāba mērcē</t>
  </si>
  <si>
    <t>Svaigu dārzeņu salāti ar redīsiem</t>
  </si>
  <si>
    <t>Baltmaize ar medu</t>
  </si>
  <si>
    <t>40/20</t>
  </si>
  <si>
    <t>Rasoļņiks</t>
  </si>
  <si>
    <t>250/5</t>
  </si>
  <si>
    <t>Borščs ar pūpiņām</t>
  </si>
  <si>
    <t xml:space="preserve">Makaronu zupa ar dārzeniem </t>
  </si>
  <si>
    <t>50/200</t>
  </si>
  <si>
    <t>Kartupeļu zupa ar rīsiem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</si>
</sst>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i/>
      <sz val="10"/>
      <color rgb="FF0070C0"/>
      <name val="Times New Roman"/>
      <family val="1"/>
      <charset val="186"/>
    </font>
    <font>
      <i/>
      <sz val="8"/>
      <color rgb="FF0070C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/>
    <xf numFmtId="0" fontId="0" fillId="0" borderId="1" xfId="0" applyBorder="1"/>
    <xf numFmtId="0" fontId="2" fillId="0" borderId="0" xfId="0" applyFont="1" applyBorder="1" applyAlignment="1"/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4" fillId="0" borderId="0" xfId="0" applyFont="1" applyBorder="1"/>
    <xf numFmtId="0" fontId="0" fillId="0" borderId="0" xfId="0" applyBorder="1"/>
    <xf numFmtId="0" fontId="3" fillId="3" borderId="0" xfId="0" applyFont="1" applyFill="1" applyBorder="1" applyAlignment="1">
      <alignment horizontal="left"/>
    </xf>
    <xf numFmtId="0" fontId="9" fillId="0" borderId="0" xfId="0" applyFont="1"/>
    <xf numFmtId="0" fontId="3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workbookViewId="0">
      <selection activeCell="K29" sqref="K29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1" t="s">
        <v>40</v>
      </c>
      <c r="B1" s="31"/>
      <c r="C1" s="31"/>
      <c r="D1" s="31"/>
      <c r="E1" s="31"/>
      <c r="F1" s="31"/>
      <c r="G1" s="31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2" t="s">
        <v>70</v>
      </c>
      <c r="B4" s="32"/>
      <c r="C4" s="32"/>
      <c r="D4" s="32"/>
      <c r="E4" s="32"/>
      <c r="F4" s="32"/>
      <c r="G4" s="32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16">
      <c r="A10" s="2" t="s">
        <v>48</v>
      </c>
      <c r="B10" s="4" t="s">
        <v>29</v>
      </c>
      <c r="C10" s="4">
        <v>8.15</v>
      </c>
      <c r="D10" s="4">
        <v>11.7</v>
      </c>
      <c r="E10" s="4">
        <v>45.53</v>
      </c>
      <c r="F10" s="4">
        <v>320.02</v>
      </c>
      <c r="G10" s="8" t="s">
        <v>19</v>
      </c>
    </row>
    <row r="11" spans="1:16">
      <c r="A11" s="11" t="s">
        <v>26</v>
      </c>
      <c r="B11" s="4">
        <v>200</v>
      </c>
      <c r="C11" s="4"/>
      <c r="D11" s="4"/>
      <c r="E11" s="4">
        <v>7</v>
      </c>
      <c r="F11" s="4">
        <v>28</v>
      </c>
      <c r="G11" s="8"/>
    </row>
    <row r="12" spans="1:16">
      <c r="A12" s="11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31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6">
      <c r="A14" s="2"/>
      <c r="B14" s="15" t="s">
        <v>30</v>
      </c>
      <c r="C14" s="16">
        <f>SUM(C9:C13)</f>
        <v>15.09</v>
      </c>
      <c r="D14" s="16">
        <f>SUM(D9:D13)</f>
        <v>26.709999999999997</v>
      </c>
      <c r="E14" s="16">
        <f>SUM(E9:E13)</f>
        <v>62.89</v>
      </c>
      <c r="F14" s="16">
        <f>SUM(F9:F13)</f>
        <v>553.45000000000005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23</v>
      </c>
      <c r="B16" s="4" t="s">
        <v>27</v>
      </c>
      <c r="C16" s="4">
        <v>2.76</v>
      </c>
      <c r="D16" s="4">
        <v>0.62</v>
      </c>
      <c r="E16" s="4">
        <v>19.079999999999998</v>
      </c>
      <c r="F16" s="4">
        <v>96.4</v>
      </c>
      <c r="G16" s="6" t="s">
        <v>9</v>
      </c>
    </row>
    <row r="17" spans="1:7">
      <c r="A17" s="2" t="s">
        <v>100</v>
      </c>
      <c r="B17" s="4" t="s">
        <v>101</v>
      </c>
      <c r="C17" s="4">
        <v>2.2799999999999998</v>
      </c>
      <c r="D17" s="4">
        <v>1.48</v>
      </c>
      <c r="E17" s="4">
        <v>15.82</v>
      </c>
      <c r="F17" s="4">
        <v>103.91</v>
      </c>
      <c r="G17" s="8" t="s">
        <v>19</v>
      </c>
    </row>
    <row r="18" spans="1:7">
      <c r="A18" s="2" t="s">
        <v>75</v>
      </c>
      <c r="B18" s="4" t="s">
        <v>76</v>
      </c>
      <c r="C18" s="4">
        <v>34</v>
      </c>
      <c r="D18" s="4">
        <v>9.9</v>
      </c>
      <c r="E18" s="4">
        <v>3.75</v>
      </c>
      <c r="F18" s="4">
        <v>237.06</v>
      </c>
      <c r="G18" s="8" t="s">
        <v>18</v>
      </c>
    </row>
    <row r="19" spans="1:7">
      <c r="A19" s="2" t="s">
        <v>67</v>
      </c>
      <c r="B19" s="4">
        <v>100</v>
      </c>
      <c r="C19" s="4">
        <v>3.18</v>
      </c>
      <c r="D19" s="4">
        <v>2.15</v>
      </c>
      <c r="E19" s="4">
        <v>27.56</v>
      </c>
      <c r="F19" s="4">
        <v>142.27000000000001</v>
      </c>
      <c r="G19" s="8"/>
    </row>
    <row r="20" spans="1:7">
      <c r="A20" s="2" t="s">
        <v>58</v>
      </c>
      <c r="B20" s="4">
        <v>50</v>
      </c>
      <c r="C20" s="4">
        <v>0.4</v>
      </c>
      <c r="D20" s="4"/>
      <c r="E20" s="4">
        <v>1.4</v>
      </c>
      <c r="F20" s="4">
        <v>7.5</v>
      </c>
      <c r="G20" s="8"/>
    </row>
    <row r="21" spans="1:7">
      <c r="A21" s="2" t="s">
        <v>77</v>
      </c>
      <c r="B21" s="4">
        <v>200</v>
      </c>
      <c r="C21" s="4">
        <v>0.21</v>
      </c>
      <c r="D21" s="4">
        <v>0.15</v>
      </c>
      <c r="E21" s="4">
        <v>0.15</v>
      </c>
      <c r="F21" s="4">
        <v>58.59</v>
      </c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33</v>
      </c>
      <c r="C23" s="18">
        <f>C16+C17+C18+C19+C20+C21+C22</f>
        <v>42.83</v>
      </c>
      <c r="D23" s="18">
        <f>D16+D17+D18+D19+D20+D21+D22</f>
        <v>14.3</v>
      </c>
      <c r="E23" s="18">
        <f>E16+E17+E18+E19+E20+E21+E22</f>
        <v>67.760000000000005</v>
      </c>
      <c r="F23" s="18">
        <f>F16+F17+F18+F19+F20+F21+F22</f>
        <v>645.73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 t="s">
        <v>64</v>
      </c>
      <c r="B25" s="4">
        <v>200</v>
      </c>
      <c r="C25" s="4"/>
      <c r="D25" s="4"/>
      <c r="E25" s="4">
        <v>7</v>
      </c>
      <c r="F25" s="4">
        <v>72</v>
      </c>
      <c r="G25" s="8"/>
    </row>
    <row r="26" spans="1:7">
      <c r="A26" s="2" t="s">
        <v>78</v>
      </c>
      <c r="B26" s="4">
        <v>75</v>
      </c>
      <c r="C26" s="4">
        <v>8.9700000000000006</v>
      </c>
      <c r="D26" s="4">
        <v>4.28</v>
      </c>
      <c r="E26" s="4">
        <v>29.94</v>
      </c>
      <c r="F26" s="4">
        <v>194.15</v>
      </c>
      <c r="G26" s="8" t="s">
        <v>21</v>
      </c>
    </row>
    <row r="27" spans="1:7">
      <c r="A27" s="2"/>
      <c r="B27" s="4"/>
      <c r="C27" s="4"/>
      <c r="D27" s="4"/>
      <c r="E27" s="4"/>
      <c r="F27" s="4"/>
      <c r="G27" s="8"/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30</v>
      </c>
      <c r="C30" s="18">
        <f>SUM(C25:C27)</f>
        <v>8.9700000000000006</v>
      </c>
      <c r="D30" s="18">
        <f t="shared" ref="D30:F30" si="0">SUM(D25:D27)</f>
        <v>4.28</v>
      </c>
      <c r="E30" s="18">
        <f t="shared" si="0"/>
        <v>36.94</v>
      </c>
      <c r="F30" s="18">
        <f t="shared" si="0"/>
        <v>266.14999999999998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25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79</v>
      </c>
      <c r="B33" s="4" t="s">
        <v>80</v>
      </c>
      <c r="C33" s="13">
        <v>25.66</v>
      </c>
      <c r="D33" s="13">
        <v>21.67</v>
      </c>
      <c r="E33" s="13">
        <v>41.79</v>
      </c>
      <c r="F33" s="13">
        <v>464.83</v>
      </c>
      <c r="G33" s="8" t="s">
        <v>21</v>
      </c>
    </row>
    <row r="34" spans="1:7">
      <c r="A34" s="11" t="s">
        <v>26</v>
      </c>
      <c r="B34" s="4">
        <v>200</v>
      </c>
      <c r="C34" s="4"/>
      <c r="D34" s="4"/>
      <c r="E34" s="4">
        <v>7</v>
      </c>
      <c r="F34" s="4">
        <v>28</v>
      </c>
      <c r="G34" s="8"/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30</v>
      </c>
      <c r="C38" s="18">
        <f>SUM(C32:C37)</f>
        <v>27.580000000000002</v>
      </c>
      <c r="D38" s="18">
        <f>SUM(D32:D37)</f>
        <v>30.340000000000003</v>
      </c>
      <c r="E38" s="18">
        <f>SUM(E32:E37)</f>
        <v>59.15</v>
      </c>
      <c r="F38" s="18">
        <f>SUM(F32:F37)</f>
        <v>621.11999999999989</v>
      </c>
      <c r="G38" s="8"/>
    </row>
    <row r="40" spans="1:7">
      <c r="B40" s="26" t="s">
        <v>30</v>
      </c>
      <c r="C40" s="27">
        <f>C14+C23+C30+C38</f>
        <v>94.47</v>
      </c>
      <c r="D40" s="27">
        <f>D14+D23+D30+D38</f>
        <v>75.63</v>
      </c>
      <c r="E40" s="27">
        <f>E14+E23+E30+E38</f>
        <v>226.74</v>
      </c>
      <c r="F40" s="27">
        <f>F14+F23+F30+F38</f>
        <v>2086.4499999999998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abSelected="1" topLeftCell="A4" workbookViewId="0">
      <selection activeCell="A18" sqref="A18:G18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1" t="s">
        <v>40</v>
      </c>
      <c r="B1" s="31"/>
      <c r="C1" s="31"/>
      <c r="D1" s="31"/>
      <c r="E1" s="31"/>
      <c r="F1" s="31"/>
      <c r="G1" s="31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2" t="s">
        <v>71</v>
      </c>
      <c r="B4" s="33"/>
      <c r="C4" s="33"/>
      <c r="D4" s="33"/>
      <c r="E4" s="33"/>
      <c r="F4" s="33"/>
      <c r="G4" s="33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23</v>
      </c>
      <c r="B9" s="4" t="s">
        <v>27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9</v>
      </c>
    </row>
    <row r="10" spans="1:9">
      <c r="A10" s="2" t="s">
        <v>59</v>
      </c>
      <c r="B10" s="4" t="s">
        <v>60</v>
      </c>
      <c r="C10" s="4">
        <v>8.09</v>
      </c>
      <c r="D10" s="4">
        <v>12.91</v>
      </c>
      <c r="E10" s="4">
        <v>37.44</v>
      </c>
      <c r="F10" s="4">
        <v>298.31</v>
      </c>
      <c r="G10" s="8" t="s">
        <v>18</v>
      </c>
    </row>
    <row r="11" spans="1:9">
      <c r="A11" s="2" t="s">
        <v>22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58</v>
      </c>
      <c r="B12" s="4">
        <v>30</v>
      </c>
      <c r="C12" s="4">
        <v>0.24</v>
      </c>
      <c r="D12" s="4"/>
      <c r="E12" s="4">
        <v>0.84</v>
      </c>
      <c r="F12" s="4">
        <v>4.5</v>
      </c>
      <c r="G12" s="8"/>
    </row>
    <row r="13" spans="1:9">
      <c r="A13" s="2" t="s">
        <v>32</v>
      </c>
      <c r="B13" s="4">
        <v>200</v>
      </c>
      <c r="C13" s="4">
        <v>2.8</v>
      </c>
      <c r="D13" s="4">
        <v>2</v>
      </c>
      <c r="E13" s="4">
        <v>4.71</v>
      </c>
      <c r="F13" s="4">
        <v>76</v>
      </c>
      <c r="G13" s="8" t="s">
        <v>19</v>
      </c>
    </row>
    <row r="14" spans="1:9">
      <c r="B14" s="17" t="s">
        <v>30</v>
      </c>
      <c r="C14" s="19">
        <f>SUM(C9:C13)</f>
        <v>14.169999999999998</v>
      </c>
      <c r="D14" s="19">
        <f t="shared" ref="D14:F14" si="0">SUM(D9:D13)</f>
        <v>23.78</v>
      </c>
      <c r="E14" s="19">
        <f t="shared" si="0"/>
        <v>62.15</v>
      </c>
      <c r="F14" s="19">
        <f t="shared" si="0"/>
        <v>550.90000000000009</v>
      </c>
      <c r="G14" s="7"/>
    </row>
    <row r="15" spans="1:9">
      <c r="B15" s="20"/>
      <c r="C15" s="21"/>
      <c r="D15" s="21"/>
      <c r="E15" s="21"/>
      <c r="F15" s="21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23</v>
      </c>
      <c r="B17" s="4" t="s">
        <v>27</v>
      </c>
      <c r="C17" s="4">
        <v>2.76</v>
      </c>
      <c r="D17" s="4">
        <v>0.62</v>
      </c>
      <c r="E17" s="4">
        <v>19.079999999999998</v>
      </c>
      <c r="F17" s="4">
        <v>96.4</v>
      </c>
      <c r="G17" s="6" t="s">
        <v>9</v>
      </c>
    </row>
    <row r="18" spans="1:14">
      <c r="A18" s="2" t="s">
        <v>105</v>
      </c>
      <c r="B18" s="4" t="s">
        <v>101</v>
      </c>
      <c r="C18" s="4">
        <v>2.19</v>
      </c>
      <c r="D18" s="4">
        <v>1.95</v>
      </c>
      <c r="E18" s="4">
        <v>15.93</v>
      </c>
      <c r="F18" s="4">
        <v>90.53</v>
      </c>
      <c r="G18" s="8" t="s">
        <v>19</v>
      </c>
    </row>
    <row r="19" spans="1:14">
      <c r="A19" s="2" t="s">
        <v>81</v>
      </c>
      <c r="B19" s="4" t="s">
        <v>82</v>
      </c>
      <c r="C19" s="4">
        <v>20.7</v>
      </c>
      <c r="D19" s="4">
        <v>39.700000000000003</v>
      </c>
      <c r="E19" s="4">
        <v>19.11</v>
      </c>
      <c r="F19" s="4">
        <v>516.34</v>
      </c>
      <c r="G19" s="8"/>
    </row>
    <row r="20" spans="1:14">
      <c r="A20" s="2" t="s">
        <v>52</v>
      </c>
      <c r="B20" s="4">
        <v>50</v>
      </c>
      <c r="C20" s="4">
        <v>0.5</v>
      </c>
      <c r="D20" s="4">
        <v>0.1</v>
      </c>
      <c r="E20" s="4">
        <v>1.3</v>
      </c>
      <c r="F20" s="4">
        <v>8.1</v>
      </c>
      <c r="G20" s="8"/>
    </row>
    <row r="21" spans="1:14">
      <c r="A21" s="2" t="s">
        <v>46</v>
      </c>
      <c r="B21" s="4">
        <v>200</v>
      </c>
      <c r="C21" s="4">
        <v>0.08</v>
      </c>
      <c r="D21" s="4">
        <v>0.16</v>
      </c>
      <c r="E21" s="4">
        <v>8.9600000000000009</v>
      </c>
      <c r="F21" s="4">
        <v>37.6</v>
      </c>
      <c r="G21" s="8"/>
    </row>
    <row r="22" spans="1:14">
      <c r="A22" s="2"/>
      <c r="B22" s="4"/>
      <c r="C22" s="4"/>
      <c r="D22" s="4"/>
      <c r="E22" s="4"/>
      <c r="F22" s="4"/>
      <c r="G22" s="8"/>
    </row>
    <row r="23" spans="1:14">
      <c r="A23" s="2"/>
      <c r="B23" s="17" t="s">
        <v>30</v>
      </c>
      <c r="C23" s="19">
        <f>C17+C18+C19+C20+C21+C22</f>
        <v>26.229999999999997</v>
      </c>
      <c r="D23" s="19">
        <f t="shared" ref="D23:F23" si="1">D17+D18+D19+D20+D21+D22</f>
        <v>42.53</v>
      </c>
      <c r="E23" s="19">
        <f t="shared" si="1"/>
        <v>64.38</v>
      </c>
      <c r="F23" s="19">
        <f t="shared" si="1"/>
        <v>748.97</v>
      </c>
      <c r="G23" s="21"/>
    </row>
    <row r="24" spans="1:14">
      <c r="A24" s="2"/>
      <c r="B24" s="20"/>
      <c r="C24" s="22"/>
      <c r="D24" s="22"/>
      <c r="E24" s="22"/>
      <c r="F24" s="22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38</v>
      </c>
      <c r="B26" s="4">
        <v>200</v>
      </c>
      <c r="C26" s="4">
        <v>5.6</v>
      </c>
      <c r="D26" s="4">
        <v>4</v>
      </c>
      <c r="E26" s="4">
        <v>9.4</v>
      </c>
      <c r="F26" s="4">
        <v>96</v>
      </c>
      <c r="G26" s="8" t="s">
        <v>19</v>
      </c>
      <c r="H26" s="2"/>
      <c r="I26" s="4"/>
      <c r="J26" s="4"/>
      <c r="K26" s="4"/>
      <c r="L26" s="4"/>
      <c r="M26" s="4"/>
      <c r="N26" s="8"/>
    </row>
    <row r="27" spans="1:14">
      <c r="A27" s="2" t="s">
        <v>61</v>
      </c>
      <c r="B27" s="4">
        <v>50</v>
      </c>
      <c r="C27" s="4">
        <v>4.68</v>
      </c>
      <c r="D27" s="4">
        <v>7.89</v>
      </c>
      <c r="E27" s="4">
        <v>30.63</v>
      </c>
      <c r="F27" s="4">
        <v>212.26</v>
      </c>
      <c r="G27" s="8" t="s">
        <v>21</v>
      </c>
      <c r="H27" s="2"/>
      <c r="I27" s="4"/>
      <c r="J27" s="4"/>
      <c r="K27" s="4"/>
      <c r="L27" s="4"/>
      <c r="M27" s="4"/>
      <c r="N27" s="8"/>
    </row>
    <row r="28" spans="1:14">
      <c r="A28" s="2"/>
      <c r="B28" s="4"/>
      <c r="C28" s="4"/>
      <c r="D28" s="4"/>
      <c r="E28" s="4"/>
      <c r="F28" s="4"/>
      <c r="G28" s="8"/>
    </row>
    <row r="29" spans="1:14">
      <c r="A29" s="2"/>
      <c r="B29" s="4"/>
      <c r="C29" s="4"/>
      <c r="D29" s="4"/>
      <c r="E29" s="4"/>
      <c r="F29" s="4"/>
      <c r="G29" s="8"/>
    </row>
    <row r="30" spans="1:14">
      <c r="A30" s="2"/>
      <c r="B30" s="4"/>
      <c r="C30" s="4"/>
      <c r="D30" s="4"/>
      <c r="E30" s="4"/>
      <c r="F30" s="4"/>
      <c r="G30" s="8"/>
    </row>
    <row r="31" spans="1:14">
      <c r="A31" s="2"/>
      <c r="B31" s="17" t="s">
        <v>30</v>
      </c>
      <c r="C31" s="19">
        <f>SUM(C26:C28)</f>
        <v>10.28</v>
      </c>
      <c r="D31" s="19">
        <f t="shared" ref="D31:F31" si="2">SUM(D26:D28)</f>
        <v>11.89</v>
      </c>
      <c r="E31" s="19">
        <f t="shared" si="2"/>
        <v>40.03</v>
      </c>
      <c r="F31" s="19">
        <f t="shared" si="2"/>
        <v>308.26</v>
      </c>
      <c r="G31" s="8"/>
    </row>
    <row r="32" spans="1:14">
      <c r="A32" s="2"/>
      <c r="B32" s="14"/>
      <c r="C32" s="21"/>
      <c r="D32" s="21"/>
      <c r="E32" s="21"/>
      <c r="F32" s="21"/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25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9</v>
      </c>
    </row>
    <row r="35" spans="1:7">
      <c r="A35" s="30" t="s">
        <v>83</v>
      </c>
      <c r="B35" s="4" t="s">
        <v>57</v>
      </c>
      <c r="C35" s="4">
        <v>27.64</v>
      </c>
      <c r="D35" s="4">
        <v>16.2</v>
      </c>
      <c r="E35" s="4">
        <v>26.2</v>
      </c>
      <c r="F35" s="4">
        <v>361.13</v>
      </c>
      <c r="G35" s="8" t="s">
        <v>84</v>
      </c>
    </row>
    <row r="36" spans="1:7">
      <c r="A36" s="11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11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30</v>
      </c>
      <c r="C40" s="19">
        <f>SUM(C34:C39)</f>
        <v>29.560000000000002</v>
      </c>
      <c r="D40" s="19">
        <f>SUM(D34:D39)</f>
        <v>24.87</v>
      </c>
      <c r="E40" s="19">
        <f>SUM(E34:E39)</f>
        <v>43.559999999999995</v>
      </c>
      <c r="F40" s="19">
        <f>SUM(F34:F39)</f>
        <v>517.42000000000007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30</v>
      </c>
      <c r="C42" s="27">
        <f>C14+C23+C31+C40</f>
        <v>80.239999999999995</v>
      </c>
      <c r="D42" s="27">
        <f>D14+D23+D31+D40</f>
        <v>103.07000000000001</v>
      </c>
      <c r="E42" s="27">
        <f>E14+E23+E31+E40</f>
        <v>210.12</v>
      </c>
      <c r="F42" s="27">
        <f>F14+F23+F31+F40</f>
        <v>2125.5500000000002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A25" sqref="A25:G25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1" t="s">
        <v>40</v>
      </c>
      <c r="B1" s="31"/>
      <c r="C1" s="31"/>
      <c r="D1" s="31"/>
      <c r="E1" s="31"/>
      <c r="F1" s="31"/>
      <c r="G1" s="31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2" t="s">
        <v>72</v>
      </c>
      <c r="B5" s="33"/>
      <c r="C5" s="33"/>
      <c r="D5" s="33"/>
      <c r="E5" s="33"/>
      <c r="F5" s="33"/>
      <c r="G5" s="33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25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1">
      <c r="A12" s="2" t="s">
        <v>42</v>
      </c>
      <c r="B12" s="4" t="s">
        <v>36</v>
      </c>
      <c r="C12" s="4">
        <v>2.95</v>
      </c>
      <c r="D12" s="4">
        <v>2.42</v>
      </c>
      <c r="E12" s="4">
        <v>44.44</v>
      </c>
      <c r="F12" s="4">
        <v>211.34</v>
      </c>
      <c r="G12" s="8" t="s">
        <v>18</v>
      </c>
    </row>
    <row r="13" spans="1:11">
      <c r="A13" s="2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12" t="s">
        <v>19</v>
      </c>
      <c r="K13" s="23"/>
    </row>
    <row r="14" spans="1:11">
      <c r="A14" s="2" t="s">
        <v>39</v>
      </c>
      <c r="B14" s="4">
        <v>40</v>
      </c>
      <c r="C14" s="4">
        <v>6.36</v>
      </c>
      <c r="D14" s="4">
        <v>8.0399999999999991</v>
      </c>
      <c r="E14" s="4">
        <v>9.92</v>
      </c>
      <c r="F14" s="4">
        <v>137.47999999999999</v>
      </c>
      <c r="G14" s="8" t="s">
        <v>19</v>
      </c>
    </row>
    <row r="15" spans="1:11">
      <c r="A15" s="2" t="s">
        <v>26</v>
      </c>
      <c r="B15" s="4">
        <v>200</v>
      </c>
      <c r="C15" s="4"/>
      <c r="D15" s="4"/>
      <c r="E15" s="4">
        <v>7</v>
      </c>
      <c r="F15" s="4">
        <v>28</v>
      </c>
      <c r="G15" s="8"/>
    </row>
    <row r="16" spans="1:11">
      <c r="A16" s="2"/>
      <c r="B16" s="4"/>
      <c r="C16" s="4"/>
      <c r="D16" s="4"/>
      <c r="E16" s="4"/>
      <c r="F16" s="4"/>
      <c r="G16" s="8"/>
    </row>
    <row r="17" spans="1:8">
      <c r="B17" s="17" t="s">
        <v>30</v>
      </c>
      <c r="C17" s="19">
        <f>SUM(C11:C16)</f>
        <v>11.23</v>
      </c>
      <c r="D17" s="19">
        <f t="shared" ref="D17:F17" si="0">SUM(D11:D16)</f>
        <v>19.13</v>
      </c>
      <c r="E17" s="19">
        <f t="shared" si="0"/>
        <v>71.72</v>
      </c>
      <c r="F17" s="19">
        <f t="shared" si="0"/>
        <v>505.11</v>
      </c>
      <c r="G17" s="7"/>
    </row>
    <row r="18" spans="1:8">
      <c r="C18" s="7"/>
      <c r="D18" s="7"/>
      <c r="E18" s="7"/>
      <c r="F18" s="7"/>
      <c r="G18" s="7"/>
    </row>
    <row r="19" spans="1:8" ht="15.75">
      <c r="A19" s="9" t="s">
        <v>1</v>
      </c>
      <c r="C19" s="7"/>
      <c r="D19" s="7"/>
      <c r="E19" s="7"/>
      <c r="F19" s="7"/>
      <c r="G19" s="7"/>
    </row>
    <row r="20" spans="1:8">
      <c r="A20" s="2" t="s">
        <v>23</v>
      </c>
      <c r="B20" s="4" t="s">
        <v>27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8">
      <c r="A21" s="2" t="s">
        <v>102</v>
      </c>
      <c r="B21" s="4" t="s">
        <v>101</v>
      </c>
      <c r="C21" s="4">
        <v>3.54</v>
      </c>
      <c r="D21" s="4">
        <v>5.29</v>
      </c>
      <c r="E21" s="4">
        <v>13.09</v>
      </c>
      <c r="F21" s="4">
        <v>114.1</v>
      </c>
      <c r="G21" s="8"/>
    </row>
    <row r="22" spans="1:8">
      <c r="A22" s="2" t="s">
        <v>85</v>
      </c>
      <c r="B22" s="4">
        <v>100</v>
      </c>
      <c r="C22" s="4">
        <v>16.25</v>
      </c>
      <c r="D22" s="4">
        <v>22.02</v>
      </c>
      <c r="E22" s="4">
        <v>15.68</v>
      </c>
      <c r="F22" s="4">
        <v>325.93</v>
      </c>
      <c r="G22" s="8" t="s">
        <v>37</v>
      </c>
    </row>
    <row r="23" spans="1:8">
      <c r="A23" s="2" t="s">
        <v>28</v>
      </c>
      <c r="B23" s="4">
        <v>150</v>
      </c>
      <c r="C23" s="4">
        <v>3.27</v>
      </c>
      <c r="D23" s="4">
        <v>3.68</v>
      </c>
      <c r="E23" s="4">
        <v>20.51</v>
      </c>
      <c r="F23" s="4">
        <v>128.26</v>
      </c>
      <c r="G23" s="8"/>
    </row>
    <row r="24" spans="1:8">
      <c r="A24" s="2" t="s">
        <v>43</v>
      </c>
      <c r="B24" s="4">
        <v>200</v>
      </c>
      <c r="C24" s="4">
        <v>0.75</v>
      </c>
      <c r="D24" s="4">
        <v>7.4999999999999997E-2</v>
      </c>
      <c r="E24" s="4">
        <v>14.19</v>
      </c>
      <c r="F24" s="4">
        <v>60.42</v>
      </c>
      <c r="G24" s="8"/>
    </row>
    <row r="25" spans="1:8">
      <c r="A25" s="2" t="s">
        <v>86</v>
      </c>
      <c r="B25" s="4">
        <v>50</v>
      </c>
      <c r="C25" s="4">
        <v>0.56999999999999995</v>
      </c>
      <c r="D25" s="4">
        <v>1.0900000000000001</v>
      </c>
      <c r="E25" s="4">
        <v>4.7</v>
      </c>
      <c r="F25" s="4">
        <v>35.729999999999997</v>
      </c>
      <c r="G25" s="8" t="s">
        <v>19</v>
      </c>
    </row>
    <row r="26" spans="1:8">
      <c r="A26" s="2"/>
      <c r="B26" s="4"/>
      <c r="C26" s="4"/>
      <c r="D26" s="4"/>
      <c r="E26" s="4"/>
      <c r="F26" s="4"/>
      <c r="G26" s="8"/>
    </row>
    <row r="27" spans="1:8">
      <c r="A27" s="2"/>
      <c r="B27" s="17" t="s">
        <v>30</v>
      </c>
      <c r="C27" s="19">
        <f>C20+C21+C22+C23+C24+C25+C26</f>
        <v>27.14</v>
      </c>
      <c r="D27" s="19">
        <f>D20+D21+D22+D23+D24+D25+D26</f>
        <v>32.774999999999999</v>
      </c>
      <c r="E27" s="19">
        <f>E20+E21+E22+E23+E24+E25+E26</f>
        <v>87.25</v>
      </c>
      <c r="F27" s="19">
        <f>F20+F21+F22+F23+F24+F25+F26</f>
        <v>760.84</v>
      </c>
      <c r="G27" s="8"/>
      <c r="H27" s="25"/>
    </row>
    <row r="28" spans="1:8" ht="15.75">
      <c r="A28" s="9" t="s">
        <v>2</v>
      </c>
      <c r="C28" s="7"/>
      <c r="D28" s="7"/>
      <c r="E28" s="7"/>
      <c r="F28" s="7"/>
      <c r="G28" s="7"/>
    </row>
    <row r="29" spans="1:8">
      <c r="A29" s="2" t="s">
        <v>87</v>
      </c>
      <c r="B29" s="4">
        <v>200</v>
      </c>
      <c r="C29" s="4">
        <v>0.4</v>
      </c>
      <c r="D29" s="4"/>
      <c r="E29" s="4">
        <v>24.8</v>
      </c>
      <c r="F29" s="4">
        <v>104</v>
      </c>
      <c r="G29" s="8"/>
    </row>
    <row r="30" spans="1:8">
      <c r="A30" s="2" t="s">
        <v>88</v>
      </c>
      <c r="B30" s="4" t="s">
        <v>68</v>
      </c>
      <c r="C30" s="4">
        <v>7.65</v>
      </c>
      <c r="D30" s="4">
        <v>5.63</v>
      </c>
      <c r="E30" s="4">
        <v>24.35</v>
      </c>
      <c r="F30" s="4">
        <v>181.43</v>
      </c>
      <c r="G30" s="8" t="s">
        <v>18</v>
      </c>
    </row>
    <row r="31" spans="1:8">
      <c r="A31" s="2"/>
      <c r="B31" s="4"/>
      <c r="C31" s="4"/>
      <c r="D31" s="4"/>
      <c r="E31" s="4"/>
      <c r="F31" s="4"/>
      <c r="G31" s="8"/>
    </row>
    <row r="32" spans="1:8">
      <c r="A32" s="2"/>
      <c r="B32" s="17" t="s">
        <v>30</v>
      </c>
      <c r="C32" s="19">
        <f>SUM(C29:C31)</f>
        <v>8.0500000000000007</v>
      </c>
      <c r="D32" s="19">
        <f t="shared" ref="D32:F32" si="1">SUM(D29:D31)</f>
        <v>5.63</v>
      </c>
      <c r="E32" s="19">
        <f t="shared" si="1"/>
        <v>49.150000000000006</v>
      </c>
      <c r="F32" s="19">
        <f t="shared" si="1"/>
        <v>285.43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53</v>
      </c>
      <c r="B35" s="4">
        <v>200</v>
      </c>
      <c r="C35" s="4">
        <v>2.78</v>
      </c>
      <c r="D35" s="4">
        <v>19.059999999999999</v>
      </c>
      <c r="E35" s="4">
        <v>11.66</v>
      </c>
      <c r="F35" s="4">
        <v>229.22</v>
      </c>
      <c r="G35" s="8"/>
    </row>
    <row r="36" spans="1:7">
      <c r="A36" s="11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2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5" t="s">
        <v>54</v>
      </c>
      <c r="B38" s="28">
        <v>50</v>
      </c>
      <c r="C38" s="28">
        <v>6.37</v>
      </c>
      <c r="D38" s="28">
        <v>21.23</v>
      </c>
      <c r="E38" s="28">
        <v>0</v>
      </c>
      <c r="F38" s="28">
        <v>216.6</v>
      </c>
      <c r="G38" s="6" t="s">
        <v>55</v>
      </c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30</v>
      </c>
      <c r="C40" s="19">
        <f>SUM(C34:C39)</f>
        <v>12.19</v>
      </c>
      <c r="D40" s="19">
        <f>SUM(D34:D39)</f>
        <v>49.16</v>
      </c>
      <c r="E40" s="19">
        <f>SUM(E34:E39)</f>
        <v>37.819999999999993</v>
      </c>
      <c r="F40" s="19">
        <f>SUM(F34:F39)</f>
        <v>645.91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30</v>
      </c>
      <c r="C42" s="27">
        <f>C17+C27+C32+C40</f>
        <v>58.61</v>
      </c>
      <c r="D42" s="27">
        <f>D17+D27+D32+D40</f>
        <v>106.69499999999999</v>
      </c>
      <c r="E42" s="27">
        <f>E17+E27+E32+E40</f>
        <v>245.94</v>
      </c>
      <c r="F42" s="27">
        <f>F17+F27+F32+F40</f>
        <v>2197.29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A22" sqref="A22:G22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1" t="s">
        <v>40</v>
      </c>
      <c r="B1" s="31"/>
      <c r="C1" s="31"/>
      <c r="D1" s="31"/>
      <c r="E1" s="31"/>
      <c r="F1" s="31"/>
      <c r="G1" s="31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2" t="s">
        <v>73</v>
      </c>
      <c r="B5" s="33"/>
      <c r="C5" s="33"/>
      <c r="D5" s="33"/>
      <c r="E5" s="33"/>
      <c r="F5" s="33"/>
      <c r="G5" s="33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23</v>
      </c>
      <c r="B11" s="4" t="s">
        <v>27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9</v>
      </c>
    </row>
    <row r="12" spans="1:17">
      <c r="A12" s="2" t="s">
        <v>89</v>
      </c>
      <c r="B12" s="4" t="s">
        <v>90</v>
      </c>
      <c r="C12" s="4">
        <v>14.66</v>
      </c>
      <c r="D12" s="4">
        <v>16.5</v>
      </c>
      <c r="E12" s="4">
        <v>3.8</v>
      </c>
      <c r="F12" s="4">
        <v>222.36</v>
      </c>
      <c r="G12" s="8" t="s">
        <v>91</v>
      </c>
    </row>
    <row r="13" spans="1:17">
      <c r="A13" s="2" t="s">
        <v>31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7">
      <c r="A14" s="11" t="s">
        <v>22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35</v>
      </c>
      <c r="B15" s="4">
        <v>200</v>
      </c>
      <c r="C15" s="4">
        <v>1.4</v>
      </c>
      <c r="D15" s="4">
        <v>1</v>
      </c>
      <c r="E15" s="4">
        <v>9.35</v>
      </c>
      <c r="F15" s="4">
        <v>52</v>
      </c>
      <c r="G15" s="8" t="s">
        <v>18</v>
      </c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7" t="s">
        <v>30</v>
      </c>
      <c r="C17" s="19">
        <f>SUM(C11:C16)</f>
        <v>24.12</v>
      </c>
      <c r="D17" s="19">
        <f t="shared" ref="D17:F17" si="0">SUM(D11:D16)</f>
        <v>32.71</v>
      </c>
      <c r="E17" s="19">
        <f t="shared" si="0"/>
        <v>32.309999999999995</v>
      </c>
      <c r="F17" s="19">
        <f t="shared" si="0"/>
        <v>523.58999999999992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23</v>
      </c>
      <c r="B20" s="4" t="s">
        <v>27</v>
      </c>
      <c r="C20" s="4">
        <v>2.76</v>
      </c>
      <c r="D20" s="4">
        <v>0.62</v>
      </c>
      <c r="E20" s="4">
        <v>19.079999999999998</v>
      </c>
      <c r="F20" s="4">
        <v>96.4</v>
      </c>
      <c r="G20" s="6" t="s">
        <v>9</v>
      </c>
    </row>
    <row r="21" spans="1:17">
      <c r="A21" s="2" t="s">
        <v>103</v>
      </c>
      <c r="B21" s="4">
        <v>250</v>
      </c>
      <c r="C21" s="4">
        <v>2.58</v>
      </c>
      <c r="D21" s="4">
        <v>2.35</v>
      </c>
      <c r="E21" s="4">
        <v>15.53</v>
      </c>
      <c r="F21" s="4">
        <v>93.53</v>
      </c>
      <c r="G21" s="8"/>
    </row>
    <row r="22" spans="1:17">
      <c r="A22" s="2" t="s">
        <v>49</v>
      </c>
      <c r="B22" s="4" t="s">
        <v>104</v>
      </c>
      <c r="C22" s="4">
        <v>17.41</v>
      </c>
      <c r="D22" s="4">
        <v>25.07</v>
      </c>
      <c r="E22" s="4">
        <v>53.34</v>
      </c>
      <c r="F22" s="4">
        <v>508.63</v>
      </c>
      <c r="G22" s="8"/>
    </row>
    <row r="23" spans="1:17">
      <c r="A23" s="2" t="s">
        <v>41</v>
      </c>
      <c r="B23" s="4">
        <v>50</v>
      </c>
      <c r="C23" s="4">
        <v>0.35</v>
      </c>
      <c r="D23" s="4">
        <v>0.15</v>
      </c>
      <c r="E23" s="4">
        <v>1.55</v>
      </c>
      <c r="F23" s="4">
        <v>9.5</v>
      </c>
      <c r="G23" s="8"/>
    </row>
    <row r="24" spans="1:17">
      <c r="A24" s="2" t="s">
        <v>92</v>
      </c>
      <c r="B24" s="4">
        <v>200</v>
      </c>
      <c r="C24" s="4">
        <v>0.15</v>
      </c>
      <c r="D24" s="4">
        <v>0.04</v>
      </c>
      <c r="E24" s="4">
        <v>8.43</v>
      </c>
      <c r="F24" s="4">
        <v>34.68</v>
      </c>
      <c r="G24" s="8"/>
    </row>
    <row r="25" spans="1:17">
      <c r="A25" s="2"/>
      <c r="B25" s="4"/>
      <c r="C25" s="4"/>
      <c r="D25" s="4"/>
      <c r="E25" s="4"/>
      <c r="F25" s="4"/>
      <c r="G25" s="8"/>
    </row>
    <row r="26" spans="1:17">
      <c r="A26" s="2"/>
      <c r="B26" s="17" t="s">
        <v>30</v>
      </c>
      <c r="C26" s="19">
        <f>C20+C21+C22+C23+C24+C25</f>
        <v>23.25</v>
      </c>
      <c r="D26" s="19">
        <f t="shared" ref="D26:F26" si="1">D20+D21+D22+D23+D24+D25</f>
        <v>28.229999999999997</v>
      </c>
      <c r="E26" s="19">
        <f t="shared" si="1"/>
        <v>97.93</v>
      </c>
      <c r="F26" s="19">
        <f t="shared" si="1"/>
        <v>742.7399999999999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/>
      <c r="B28" s="4"/>
      <c r="C28" s="4"/>
      <c r="D28" s="4"/>
      <c r="E28" s="4"/>
      <c r="F28" s="4"/>
      <c r="G28" s="8"/>
    </row>
    <row r="29" spans="1:17">
      <c r="A29" s="2" t="s">
        <v>62</v>
      </c>
      <c r="B29" s="4">
        <v>200</v>
      </c>
      <c r="C29" s="4">
        <v>6.6</v>
      </c>
      <c r="D29" s="4">
        <v>4</v>
      </c>
      <c r="E29" s="4">
        <v>9.4</v>
      </c>
      <c r="F29" s="4">
        <v>100</v>
      </c>
      <c r="G29" s="8" t="s">
        <v>19</v>
      </c>
    </row>
    <row r="30" spans="1:17">
      <c r="A30" s="2" t="s">
        <v>63</v>
      </c>
      <c r="B30" s="4">
        <v>45</v>
      </c>
      <c r="C30" s="4">
        <v>3.62</v>
      </c>
      <c r="D30" s="4">
        <v>4.42</v>
      </c>
      <c r="E30" s="4">
        <v>22.69</v>
      </c>
      <c r="F30" s="4">
        <v>145.03</v>
      </c>
      <c r="G30" s="8" t="s">
        <v>21</v>
      </c>
    </row>
    <row r="31" spans="1:17">
      <c r="A31" s="2"/>
      <c r="B31" s="17" t="s">
        <v>30</v>
      </c>
      <c r="C31" s="19">
        <f>C28+C29+C30</f>
        <v>10.219999999999999</v>
      </c>
      <c r="D31" s="19">
        <f t="shared" ref="D31:F31" si="2">D28+D29+D30</f>
        <v>8.42</v>
      </c>
      <c r="E31" s="19">
        <f t="shared" si="2"/>
        <v>32.090000000000003</v>
      </c>
      <c r="F31" s="19">
        <f t="shared" si="2"/>
        <v>245.03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25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9</v>
      </c>
    </row>
    <row r="34" spans="1:7">
      <c r="A34" s="2" t="s">
        <v>93</v>
      </c>
      <c r="B34" s="4" t="s">
        <v>57</v>
      </c>
      <c r="C34" s="4">
        <v>15.4</v>
      </c>
      <c r="D34" s="4">
        <v>15.02</v>
      </c>
      <c r="E34" s="4">
        <v>59.3</v>
      </c>
      <c r="F34" s="4">
        <v>433.89</v>
      </c>
      <c r="G34" s="8" t="s">
        <v>21</v>
      </c>
    </row>
    <row r="35" spans="1:7">
      <c r="A35" s="11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5"/>
      <c r="B37" s="28"/>
      <c r="C37" s="28"/>
      <c r="D37" s="28"/>
      <c r="E37" s="28"/>
      <c r="F37" s="28"/>
      <c r="G37" s="6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7" t="s">
        <v>30</v>
      </c>
      <c r="C39" s="19">
        <f>C33+C34+C35+C36+C37+C38</f>
        <v>17.32</v>
      </c>
      <c r="D39" s="19">
        <f t="shared" ref="D39:F39" si="3">D33+D34+D35+D36+D37+D38</f>
        <v>23.689999999999998</v>
      </c>
      <c r="E39" s="19">
        <f t="shared" si="3"/>
        <v>76.66</v>
      </c>
      <c r="F39" s="19">
        <f t="shared" si="3"/>
        <v>590.18000000000006</v>
      </c>
    </row>
    <row r="41" spans="1:7">
      <c r="B41" s="26" t="s">
        <v>30</v>
      </c>
      <c r="C41" s="27">
        <f>C17+C26+C31+C39</f>
        <v>74.91</v>
      </c>
      <c r="D41" s="27">
        <f>D17+D26+D31+D39</f>
        <v>93.05</v>
      </c>
      <c r="E41" s="27">
        <f>E17+E26+E31+E39</f>
        <v>238.99</v>
      </c>
      <c r="F41" s="27">
        <f>F17+F26+F31+F39</f>
        <v>2101.54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J13" sqref="J13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1" t="s">
        <v>40</v>
      </c>
      <c r="B1" s="31"/>
      <c r="C1" s="31"/>
      <c r="D1" s="31"/>
      <c r="E1" s="31"/>
      <c r="F1" s="31"/>
      <c r="G1" s="31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2" t="s">
        <v>74</v>
      </c>
      <c r="B4" s="33"/>
      <c r="C4" s="33"/>
      <c r="D4" s="33"/>
      <c r="E4" s="33"/>
      <c r="F4" s="33"/>
      <c r="G4" s="33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25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9</v>
      </c>
    </row>
    <row r="11" spans="1:9">
      <c r="A11" s="2" t="s">
        <v>66</v>
      </c>
      <c r="B11" s="4" t="s">
        <v>36</v>
      </c>
      <c r="C11" s="4">
        <v>6.5</v>
      </c>
      <c r="D11" s="4">
        <v>2.44</v>
      </c>
      <c r="E11" s="4">
        <v>54.26</v>
      </c>
      <c r="F11" s="4">
        <v>265.2</v>
      </c>
      <c r="G11" s="8" t="s">
        <v>19</v>
      </c>
    </row>
    <row r="12" spans="1:9">
      <c r="A12" s="2" t="s">
        <v>32</v>
      </c>
      <c r="B12" s="4">
        <v>200</v>
      </c>
      <c r="C12" s="4">
        <v>2.8</v>
      </c>
      <c r="D12" s="4">
        <v>2</v>
      </c>
      <c r="E12" s="4">
        <v>4.71</v>
      </c>
      <c r="F12" s="4">
        <v>76</v>
      </c>
      <c r="G12" s="8" t="s">
        <v>19</v>
      </c>
    </row>
    <row r="13" spans="1:9">
      <c r="A13" s="11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>
      <c r="A14" s="2" t="s">
        <v>31</v>
      </c>
      <c r="B14" s="4">
        <v>20</v>
      </c>
      <c r="C14" s="4">
        <v>5.0199999999999996</v>
      </c>
      <c r="D14" s="4">
        <v>6.34</v>
      </c>
      <c r="E14" s="4"/>
      <c r="F14" s="4">
        <v>77.14</v>
      </c>
      <c r="G14" s="6" t="s">
        <v>19</v>
      </c>
    </row>
    <row r="15" spans="1:9">
      <c r="A15" s="2"/>
      <c r="B15" s="4"/>
      <c r="C15" s="4"/>
      <c r="D15" s="4"/>
      <c r="E15" s="4"/>
      <c r="F15" s="4"/>
      <c r="G15" s="8"/>
    </row>
    <row r="16" spans="1:9">
      <c r="A16" s="11"/>
      <c r="B16" s="17" t="s">
        <v>30</v>
      </c>
      <c r="C16" s="19">
        <f>SUM(C10:C15)</f>
        <v>16.240000000000002</v>
      </c>
      <c r="D16" s="19">
        <f t="shared" ref="D16:F16" si="0">SUM(D10:D15)</f>
        <v>19.45</v>
      </c>
      <c r="E16" s="19">
        <f t="shared" si="0"/>
        <v>69.329999999999984</v>
      </c>
      <c r="F16" s="19">
        <f t="shared" si="0"/>
        <v>546.63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23</v>
      </c>
      <c r="B19" s="4" t="s">
        <v>27</v>
      </c>
      <c r="C19" s="4">
        <v>2.76</v>
      </c>
      <c r="D19" s="4">
        <v>0.62</v>
      </c>
      <c r="E19" s="4">
        <v>19.079999999999998</v>
      </c>
      <c r="F19" s="4">
        <v>96.4</v>
      </c>
      <c r="G19" s="6" t="s">
        <v>9</v>
      </c>
    </row>
    <row r="20" spans="1:7">
      <c r="A20" s="2" t="s">
        <v>94</v>
      </c>
      <c r="B20" s="4" t="s">
        <v>95</v>
      </c>
      <c r="C20" s="4">
        <v>15.79</v>
      </c>
      <c r="D20" s="4">
        <v>4.41</v>
      </c>
      <c r="E20" s="4">
        <v>16.350000000000001</v>
      </c>
      <c r="F20" s="4">
        <v>168.25</v>
      </c>
      <c r="G20" s="8" t="s">
        <v>19</v>
      </c>
    </row>
    <row r="21" spans="1:7">
      <c r="A21" s="2" t="s">
        <v>96</v>
      </c>
      <c r="B21" s="4" t="s">
        <v>76</v>
      </c>
      <c r="C21" s="4">
        <v>41.94</v>
      </c>
      <c r="D21" s="4">
        <v>7.85</v>
      </c>
      <c r="E21" s="4">
        <v>4.5199999999999996</v>
      </c>
      <c r="F21" s="4">
        <v>256.5</v>
      </c>
      <c r="G21" s="8"/>
    </row>
    <row r="22" spans="1:7">
      <c r="A22" s="2" t="s">
        <v>28</v>
      </c>
      <c r="B22" s="4">
        <v>150</v>
      </c>
      <c r="C22" s="4">
        <v>3.27</v>
      </c>
      <c r="D22" s="4">
        <v>3.68</v>
      </c>
      <c r="E22" s="4">
        <v>20.51</v>
      </c>
      <c r="F22" s="4">
        <v>128.26</v>
      </c>
      <c r="G22" s="8"/>
    </row>
    <row r="23" spans="1:7">
      <c r="A23" s="2" t="s">
        <v>97</v>
      </c>
      <c r="B23" s="4">
        <v>50</v>
      </c>
      <c r="C23" s="4">
        <v>0.6</v>
      </c>
      <c r="D23" s="4">
        <v>2.8</v>
      </c>
      <c r="E23" s="4">
        <v>1.65</v>
      </c>
      <c r="F23" s="4">
        <v>34.15</v>
      </c>
      <c r="G23" s="8" t="s">
        <v>19</v>
      </c>
    </row>
    <row r="24" spans="1:7">
      <c r="A24" s="2" t="s">
        <v>65</v>
      </c>
      <c r="B24" s="4">
        <v>200</v>
      </c>
      <c r="C24" s="4">
        <v>0.12</v>
      </c>
      <c r="D24" s="4"/>
      <c r="E24" s="4">
        <v>7.45</v>
      </c>
      <c r="F24" s="4">
        <v>30.28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7" t="s">
        <v>30</v>
      </c>
      <c r="C26" s="19">
        <f>SUM(C19:C25)</f>
        <v>64.48</v>
      </c>
      <c r="D26" s="19">
        <f t="shared" ref="D26:F26" si="1">SUM(D19:D25)</f>
        <v>19.36</v>
      </c>
      <c r="E26" s="19">
        <f t="shared" si="1"/>
        <v>69.56</v>
      </c>
      <c r="F26" s="19">
        <f t="shared" si="1"/>
        <v>713.83999999999992</v>
      </c>
      <c r="G26" s="8"/>
    </row>
    <row r="27" spans="1:7" ht="15.75">
      <c r="A27" s="9" t="s">
        <v>2</v>
      </c>
      <c r="C27" s="7"/>
      <c r="D27" s="7"/>
      <c r="E27" s="7"/>
      <c r="F27" s="7"/>
      <c r="G27" s="8"/>
    </row>
    <row r="28" spans="1:7">
      <c r="A28" s="2" t="s">
        <v>24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7"/>
    </row>
    <row r="29" spans="1:7">
      <c r="A29" s="2" t="s">
        <v>38</v>
      </c>
      <c r="B29" s="4">
        <v>200</v>
      </c>
      <c r="C29" s="4">
        <v>5.6</v>
      </c>
      <c r="D29" s="4">
        <v>4</v>
      </c>
      <c r="E29" s="4">
        <v>9.4</v>
      </c>
      <c r="F29" s="4">
        <v>96</v>
      </c>
      <c r="G29" s="8" t="s">
        <v>19</v>
      </c>
    </row>
    <row r="30" spans="1:7">
      <c r="A30" s="2" t="s">
        <v>98</v>
      </c>
      <c r="B30" s="4" t="s">
        <v>99</v>
      </c>
      <c r="C30" s="4">
        <v>3.16</v>
      </c>
      <c r="D30" s="4">
        <v>0.84</v>
      </c>
      <c r="E30" s="4">
        <v>37.26</v>
      </c>
      <c r="F30" s="4">
        <v>169.24</v>
      </c>
      <c r="G30" s="8"/>
    </row>
    <row r="31" spans="1:7">
      <c r="A31" s="2"/>
      <c r="B31" s="17" t="s">
        <v>30</v>
      </c>
      <c r="C31" s="19">
        <f>SUM(C28:C30)</f>
        <v>9.59</v>
      </c>
      <c r="D31" s="19">
        <f>SUM(D28:D30)</f>
        <v>5.2</v>
      </c>
      <c r="E31" s="19">
        <f>SUM(E28:E30)</f>
        <v>59.26</v>
      </c>
      <c r="F31" s="19">
        <f>SUM(F28:F30)</f>
        <v>322.23</v>
      </c>
      <c r="G31" s="8"/>
    </row>
    <row r="32" spans="1:7" ht="15.75">
      <c r="A32" s="9"/>
      <c r="C32" s="7"/>
      <c r="D32" s="7"/>
      <c r="E32" s="7"/>
      <c r="F32" s="7"/>
      <c r="G32" s="7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69</v>
      </c>
      <c r="B36" s="4">
        <v>200</v>
      </c>
      <c r="C36" s="4">
        <v>14.7</v>
      </c>
      <c r="D36" s="4">
        <v>32.6</v>
      </c>
      <c r="E36" s="4">
        <v>11.98</v>
      </c>
      <c r="F36" s="4">
        <v>400.12</v>
      </c>
      <c r="G36" s="8" t="s">
        <v>19</v>
      </c>
    </row>
    <row r="37" spans="1:7">
      <c r="A37" s="2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30</v>
      </c>
      <c r="C40" s="19">
        <f>SUM(C34:C39)</f>
        <v>17.739999999999998</v>
      </c>
      <c r="D40" s="19">
        <f>SUM(D34:D39)</f>
        <v>41.47</v>
      </c>
      <c r="E40" s="19">
        <f>SUM(E34:E39)</f>
        <v>38.14</v>
      </c>
      <c r="F40" s="19">
        <f>SUM(F34:F39)</f>
        <v>600.21</v>
      </c>
      <c r="G40" s="8"/>
    </row>
    <row r="41" spans="1:7">
      <c r="A41" s="2"/>
      <c r="B41" s="26" t="s">
        <v>30</v>
      </c>
      <c r="C41" s="29">
        <f>C16+C26+C31+C40</f>
        <v>108.05</v>
      </c>
      <c r="D41" s="29">
        <f>D16+D26+D31+D40</f>
        <v>85.48</v>
      </c>
      <c r="E41" s="29">
        <f>E16+E26+E31+E40</f>
        <v>236.28999999999996</v>
      </c>
      <c r="F41" s="29">
        <f>F16+F26+F31+F40</f>
        <v>2182.91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6"/>
  <sheetViews>
    <sheetView topLeftCell="A4" workbookViewId="0">
      <selection activeCell="J26" sqref="J26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1" t="s">
        <v>40</v>
      </c>
      <c r="B1" s="31"/>
      <c r="C1" s="31"/>
      <c r="D1" s="31"/>
      <c r="E1" s="31"/>
      <c r="F1" s="31"/>
      <c r="G1" s="31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2" t="s">
        <v>47</v>
      </c>
      <c r="B4" s="32"/>
      <c r="C4" s="32"/>
      <c r="D4" s="32"/>
      <c r="E4" s="32"/>
      <c r="F4" s="32"/>
      <c r="G4" s="32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16">
      <c r="A10" s="2" t="s">
        <v>48</v>
      </c>
      <c r="B10" s="4" t="s">
        <v>29</v>
      </c>
      <c r="C10" s="4">
        <v>8.15</v>
      </c>
      <c r="D10" s="4">
        <v>11.7</v>
      </c>
      <c r="E10" s="4">
        <v>45.53</v>
      </c>
      <c r="F10" s="4">
        <v>320.02</v>
      </c>
      <c r="G10" s="8" t="s">
        <v>19</v>
      </c>
    </row>
    <row r="11" spans="1:16">
      <c r="A11" s="11" t="s">
        <v>26</v>
      </c>
      <c r="B11" s="4">
        <v>200</v>
      </c>
      <c r="C11" s="4"/>
      <c r="D11" s="4"/>
      <c r="E11" s="4">
        <v>7</v>
      </c>
      <c r="F11" s="4">
        <v>28</v>
      </c>
      <c r="G11" s="8"/>
    </row>
    <row r="12" spans="1:16">
      <c r="A12" s="11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31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6">
      <c r="A14" s="2"/>
      <c r="B14" s="15" t="s">
        <v>30</v>
      </c>
      <c r="C14" s="16">
        <f>SUM(C9:C13)</f>
        <v>15.09</v>
      </c>
      <c r="D14" s="16">
        <f>SUM(D9:D13)</f>
        <v>26.709999999999997</v>
      </c>
      <c r="E14" s="16">
        <f>SUM(E9:E13)</f>
        <v>62.89</v>
      </c>
      <c r="F14" s="16">
        <f>SUM(F9:F13)</f>
        <v>553.45000000000005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23</v>
      </c>
      <c r="B16" s="4" t="s">
        <v>20</v>
      </c>
      <c r="C16" s="4">
        <v>5.04</v>
      </c>
      <c r="D16" s="4">
        <v>1.08</v>
      </c>
      <c r="E16" s="4">
        <v>35.130000000000003</v>
      </c>
      <c r="F16" s="4">
        <v>177.45</v>
      </c>
      <c r="G16" s="6" t="s">
        <v>9</v>
      </c>
    </row>
    <row r="17" spans="1:7">
      <c r="A17" s="2" t="s">
        <v>44</v>
      </c>
      <c r="B17" s="4" t="s">
        <v>34</v>
      </c>
      <c r="C17" s="4">
        <v>5.37</v>
      </c>
      <c r="D17" s="4">
        <v>5.8</v>
      </c>
      <c r="E17" s="4">
        <v>8.09</v>
      </c>
      <c r="F17" s="4">
        <v>124.74</v>
      </c>
      <c r="G17" s="8" t="s">
        <v>19</v>
      </c>
    </row>
    <row r="18" spans="1:7">
      <c r="A18" s="2" t="s">
        <v>49</v>
      </c>
      <c r="B18" s="4" t="s">
        <v>50</v>
      </c>
      <c r="C18" s="4">
        <v>22.98</v>
      </c>
      <c r="D18" s="4">
        <v>34.869999999999997</v>
      </c>
      <c r="E18" s="4">
        <v>52.87</v>
      </c>
      <c r="F18" s="4">
        <v>617.03</v>
      </c>
      <c r="G18" s="8"/>
    </row>
    <row r="19" spans="1:7">
      <c r="A19" s="2" t="s">
        <v>41</v>
      </c>
      <c r="B19" s="4">
        <v>50</v>
      </c>
      <c r="C19" s="4">
        <v>0.35</v>
      </c>
      <c r="D19" s="4">
        <v>0.15</v>
      </c>
      <c r="E19" s="4">
        <v>1.55</v>
      </c>
      <c r="F19" s="4">
        <v>9.5</v>
      </c>
      <c r="G19" s="8"/>
    </row>
    <row r="20" spans="1:7">
      <c r="A20" s="2" t="s">
        <v>56</v>
      </c>
      <c r="B20" s="4">
        <v>200</v>
      </c>
      <c r="C20" s="4">
        <v>0.25</v>
      </c>
      <c r="D20" s="4">
        <v>0.06</v>
      </c>
      <c r="E20" s="4">
        <v>13.39</v>
      </c>
      <c r="F20" s="4">
        <v>55.1</v>
      </c>
      <c r="G20" s="8"/>
    </row>
    <row r="21" spans="1:7">
      <c r="A21" s="2"/>
      <c r="B21" s="4"/>
      <c r="C21" s="4"/>
      <c r="D21" s="4"/>
      <c r="E21" s="4"/>
      <c r="F21" s="4"/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33</v>
      </c>
      <c r="C23" s="18">
        <f>C16+C17+C18+C19+C20+C21+C22</f>
        <v>33.99</v>
      </c>
      <c r="D23" s="18">
        <f>D16+D17+D18+D19+D20+D21+D22</f>
        <v>41.96</v>
      </c>
      <c r="E23" s="18">
        <f>E16+E17+E18+E19+E20+E21+E22</f>
        <v>111.03</v>
      </c>
      <c r="F23" s="18">
        <f>F16+F17+F18+F19+F20+F21+F22</f>
        <v>983.82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 t="s">
        <v>51</v>
      </c>
      <c r="B25" s="4">
        <v>50</v>
      </c>
      <c r="C25" s="4">
        <v>3.69</v>
      </c>
      <c r="D25" s="4">
        <v>6.53</v>
      </c>
      <c r="E25" s="4">
        <v>26.31</v>
      </c>
      <c r="F25" s="4">
        <v>178.8</v>
      </c>
      <c r="G25" s="8" t="s">
        <v>21</v>
      </c>
    </row>
    <row r="26" spans="1:7">
      <c r="A26" s="11" t="s">
        <v>26</v>
      </c>
      <c r="B26" s="4">
        <v>200</v>
      </c>
      <c r="C26" s="4"/>
      <c r="D26" s="4"/>
      <c r="E26" s="4">
        <v>7</v>
      </c>
      <c r="F26" s="4">
        <v>28</v>
      </c>
      <c r="G26" s="8"/>
    </row>
    <row r="27" spans="1:7">
      <c r="A27" s="2" t="s">
        <v>24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8"/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30</v>
      </c>
      <c r="C30" s="18">
        <f>SUM(C25:C27)</f>
        <v>4.5199999999999996</v>
      </c>
      <c r="D30" s="18">
        <f t="shared" ref="D30:F30" si="0">SUM(D25:D27)</f>
        <v>6.8900000000000006</v>
      </c>
      <c r="E30" s="18">
        <f t="shared" si="0"/>
        <v>45.910000000000004</v>
      </c>
      <c r="F30" s="18">
        <f t="shared" si="0"/>
        <v>263.79000000000002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25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45</v>
      </c>
      <c r="B33" s="4" t="s">
        <v>36</v>
      </c>
      <c r="C33" s="4">
        <v>29.88</v>
      </c>
      <c r="D33" s="4">
        <v>25.75</v>
      </c>
      <c r="E33" s="4">
        <v>57.48</v>
      </c>
      <c r="F33" s="4">
        <v>581.20000000000005</v>
      </c>
      <c r="G33" s="8" t="s">
        <v>21</v>
      </c>
    </row>
    <row r="34" spans="1:7">
      <c r="A34" s="11" t="s">
        <v>26</v>
      </c>
      <c r="B34" s="4">
        <v>200</v>
      </c>
      <c r="C34" s="4"/>
      <c r="D34" s="4"/>
      <c r="E34" s="4">
        <v>7</v>
      </c>
      <c r="F34" s="4">
        <v>28</v>
      </c>
      <c r="G34" s="8"/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30</v>
      </c>
      <c r="C38" s="18">
        <f>SUM(C32:C37)</f>
        <v>31.8</v>
      </c>
      <c r="D38" s="18">
        <f>SUM(D32:D37)</f>
        <v>34.42</v>
      </c>
      <c r="E38" s="18">
        <f>SUM(E32:E37)</f>
        <v>74.839999999999989</v>
      </c>
      <c r="F38" s="18">
        <f>SUM(F32:F37)</f>
        <v>737.49</v>
      </c>
      <c r="G38" s="8"/>
    </row>
    <row r="40" spans="1:7">
      <c r="B40" s="26" t="s">
        <v>30</v>
      </c>
      <c r="C40" s="27">
        <f>C14+C23+C30+C38</f>
        <v>85.399999999999991</v>
      </c>
      <c r="D40" s="27">
        <f>D14+D23+D30+D38</f>
        <v>109.98</v>
      </c>
      <c r="E40" s="27">
        <f>E14+E23+E30+E38</f>
        <v>294.67</v>
      </c>
      <c r="F40" s="27">
        <f>F14+F23+F30+F38</f>
        <v>2538.5500000000002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pirm </vt:lpstr>
      <vt:lpstr>otrd</vt:lpstr>
      <vt:lpstr>tre</vt:lpstr>
      <vt:lpstr>cetur</vt:lpstr>
      <vt:lpstr>piektdiena</vt:lpstr>
      <vt:lpstr>Sheet1</vt:lpstr>
      <vt:lpstr>pirm 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2018-11-01T08:35:30Z</dcterms:modified>
</cp:coreProperties>
</file>