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C42" i="6"/>
  <c r="D42"/>
  <c r="E42"/>
  <c r="C40" i="3"/>
  <c r="D40"/>
  <c r="E40"/>
  <c r="C40" i="9"/>
  <c r="D40"/>
  <c r="E40"/>
  <c r="C41" i="8"/>
  <c r="D41"/>
  <c r="E41"/>
  <c r="C39" i="2"/>
  <c r="D39"/>
  <c r="E39"/>
  <c r="C42" i="1"/>
  <c r="D42"/>
  <c r="E42"/>
  <c r="F42" i="6"/>
  <c r="F40" i="3"/>
  <c r="F41" i="8"/>
  <c r="F39" i="2"/>
  <c r="F42" i="1"/>
  <c r="F40" i="9"/>
  <c r="D25"/>
  <c r="E25"/>
  <c r="F25"/>
  <c r="C25"/>
  <c r="D28" i="7"/>
  <c r="E28"/>
  <c r="F28"/>
  <c r="C28"/>
  <c r="F23" i="2"/>
  <c r="E23"/>
  <c r="D23"/>
  <c r="C23"/>
  <c r="D26" i="8"/>
  <c r="E26"/>
  <c r="F26"/>
  <c r="D24" i="1"/>
  <c r="E24"/>
  <c r="F24"/>
  <c r="C26" i="8"/>
  <c r="C24" i="1" l="1"/>
  <c r="D17" i="9"/>
  <c r="E17"/>
  <c r="F17"/>
  <c r="C17"/>
  <c r="D25" i="3"/>
  <c r="E25"/>
  <c r="F25"/>
  <c r="C25"/>
  <c r="D37" i="2"/>
  <c r="E37"/>
  <c r="F37"/>
  <c r="C37"/>
  <c r="F38" i="3"/>
  <c r="E38"/>
  <c r="D38"/>
  <c r="C38"/>
  <c r="D33" i="6"/>
  <c r="E33"/>
  <c r="F33"/>
  <c r="C33"/>
  <c r="D31" i="3"/>
  <c r="E31"/>
  <c r="F31"/>
  <c r="C31"/>
  <c r="F16"/>
  <c r="E16"/>
  <c r="D16"/>
  <c r="C16"/>
  <c r="D17" i="6"/>
  <c r="E17"/>
  <c r="F17"/>
  <c r="C17"/>
  <c r="D39" i="8"/>
  <c r="E39"/>
  <c r="F39"/>
  <c r="C39"/>
  <c r="D31" i="1"/>
  <c r="E31"/>
  <c r="F31"/>
  <c r="C31"/>
  <c r="C16" i="8"/>
  <c r="D16"/>
  <c r="E16"/>
  <c r="F16"/>
  <c r="D40" i="1"/>
  <c r="E40"/>
  <c r="C40"/>
  <c r="D35" i="7"/>
  <c r="E35"/>
  <c r="F35"/>
  <c r="C35"/>
  <c r="D27" i="6"/>
  <c r="E27"/>
  <c r="F27"/>
  <c r="C27"/>
  <c r="D38" i="9"/>
  <c r="E38"/>
  <c r="F38"/>
  <c r="C38"/>
  <c r="D14" i="2"/>
  <c r="E14"/>
  <c r="F14"/>
  <c r="C14"/>
  <c r="D40" i="6"/>
  <c r="E40"/>
  <c r="F40"/>
  <c r="C40"/>
  <c r="D43" i="7"/>
  <c r="E43"/>
  <c r="F43"/>
  <c r="C43"/>
  <c r="D30" i="9"/>
  <c r="E30"/>
  <c r="F30"/>
  <c r="C30"/>
  <c r="D29" i="2"/>
  <c r="E29"/>
  <c r="F29"/>
  <c r="C29"/>
  <c r="D31" i="8"/>
  <c r="E31"/>
  <c r="F31"/>
  <c r="C31"/>
  <c r="D17" i="7"/>
  <c r="D45" s="1"/>
  <c r="E17"/>
  <c r="E45" s="1"/>
  <c r="F17"/>
  <c r="F45" s="1"/>
  <c r="C17"/>
  <c r="C45" s="1"/>
  <c r="E14" i="1"/>
  <c r="F14"/>
  <c r="D14"/>
  <c r="C14"/>
  <c r="F40"/>
</calcChain>
</file>

<file path=xl/sharedStrings.xml><?xml version="1.0" encoding="utf-8"?>
<sst xmlns="http://schemas.openxmlformats.org/spreadsheetml/2006/main" count="405" uniqueCount="114">
  <si>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</si>
  <si>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</si>
  <si>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</si>
  <si>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</si>
  <si>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</si>
  <si>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</si>
  <si>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</si>
  <si>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</si>
  <si>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</si>
  <si>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</si>
  <si>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</si>
  <si>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</si>
  <si>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</si>
  <si>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</si>
  <si>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</si>
  <si>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</si>
  <si>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</si>
  <si>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</si>
  <si>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</si>
  <si>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</si>
  <si>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</si>
  <si>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</si>
  <si>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</si>
  <si>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</si>
  <si>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</si>
  <si>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</si>
  <si>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</si>
  <si>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</si>
  <si>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</si>
  <si>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</si>
  <si>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</si>
  <si>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</si>
  <si>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</si>
  <si>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</si>
  <si>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</si>
  <si>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150/20</t>
  </si>
  <si>
    <t>Kakao ar pienu</t>
  </si>
  <si>
    <t>Piens</t>
  </si>
  <si>
    <t>Biezpiena sieriņš Mazulis</t>
  </si>
  <si>
    <t>Baltmaize ar kausētu sieru</t>
  </si>
  <si>
    <t>40/30</t>
  </si>
  <si>
    <t>Citronu  kompots</t>
  </si>
  <si>
    <t>Omlete ar sieru</t>
  </si>
  <si>
    <t>A3;A7</t>
  </si>
  <si>
    <t>Zalie zirnīši konservēti</t>
  </si>
  <si>
    <t>Rauga pankūkas ar āboliem</t>
  </si>
  <si>
    <t xml:space="preserve">Vafeles </t>
  </si>
  <si>
    <t>Svaigi gurķi</t>
  </si>
  <si>
    <t>Mannas biezputra ar džemu</t>
  </si>
  <si>
    <t>Bulciņa ar kanēli</t>
  </si>
  <si>
    <t>Ceptie kartupeļi</t>
  </si>
  <si>
    <t>Kopā(1-4kl):</t>
  </si>
  <si>
    <t>Vārīti makaroni</t>
  </si>
  <si>
    <t>50/150</t>
  </si>
  <si>
    <t>Kompots ar plūmem</t>
  </si>
  <si>
    <t>Kukuruzas pārslas ar pienu</t>
  </si>
  <si>
    <t>Grīķu biezputra ar sviestu</t>
  </si>
  <si>
    <t>Svaigi tomati</t>
  </si>
  <si>
    <t>Sula</t>
  </si>
  <si>
    <t>Ābolu kompots</t>
  </si>
  <si>
    <t>Borščs ar kāpostiem, gaļu</t>
  </si>
  <si>
    <t>250/12,5/5</t>
  </si>
  <si>
    <t>Svaigu kāpostu zupa ar krēj., gaļu</t>
  </si>
  <si>
    <t>Biešu zupa ar krēj., gaļu</t>
  </si>
  <si>
    <t>Rasoļņiks ar gaļu</t>
  </si>
  <si>
    <t>Pirmdiena  2017.g. 06. novembris</t>
  </si>
  <si>
    <t>Otrdiena  2017.g. 07. novembris</t>
  </si>
  <si>
    <t>Trešdiena  2017.g. 08. novembris</t>
  </si>
  <si>
    <t>Ceturtdiena  2017.g.09. novembris</t>
  </si>
  <si>
    <t>Piektdiena  2017.g. 10. novembris</t>
  </si>
  <si>
    <t>Sestdiena  2017.g.11. novembris</t>
  </si>
  <si>
    <t>Svētdiena  2017.g. 12. novembris</t>
  </si>
  <si>
    <t>Rīsu biezputra ar sviestu</t>
  </si>
  <si>
    <t>Vistas kotlete</t>
  </si>
  <si>
    <t>Skābētu kāpostu salāti</t>
  </si>
  <si>
    <t xml:space="preserve">Saceptais biezpiena pudīņš </t>
  </si>
  <si>
    <t>A7;A3;A1</t>
  </si>
  <si>
    <t>Befstroganovs</t>
  </si>
  <si>
    <t>100/50</t>
  </si>
  <si>
    <t xml:space="preserve">Burkānu salāti ar ķiplokiem </t>
  </si>
  <si>
    <t>Pupiņu un sv. kāpostu saut.</t>
  </si>
  <si>
    <t>150/150</t>
  </si>
  <si>
    <t>Prosas biezputra ar sviestu</t>
  </si>
  <si>
    <t>Bifšteks maltais</t>
  </si>
  <si>
    <t>Pīrādz. ar biezpienu</t>
  </si>
  <si>
    <t>Dārzeņu vinigrets</t>
  </si>
  <si>
    <t>Siļku fileja</t>
  </si>
  <si>
    <t>A4</t>
  </si>
  <si>
    <t>Auzu biezputra ar sviestu</t>
  </si>
  <si>
    <t>Skābēņu zupa ar gaļu</t>
  </si>
  <si>
    <t>Plovs ar cūkgaļu</t>
  </si>
  <si>
    <t>75/200</t>
  </si>
  <si>
    <t>Marinēti gurķi</t>
  </si>
  <si>
    <t>Apelsīnu kompots</t>
  </si>
  <si>
    <t>Ceptā zivs</t>
  </si>
  <si>
    <t>A1;A4</t>
  </si>
  <si>
    <t>Svaigu dārzeņu salāti ar redīsiem</t>
  </si>
  <si>
    <t>Karstmaize ar biezpienu</t>
  </si>
  <si>
    <t>Gaļas salāti ar liellopu gaļu</t>
  </si>
  <si>
    <t>Kafija ar pienu</t>
  </si>
  <si>
    <t>Kviešu pārslu ar sviestu</t>
  </si>
  <si>
    <t>Piena zupa ar makaroniem</t>
  </si>
  <si>
    <t>Šnicele dabiskā cūkgaļas</t>
  </si>
  <si>
    <t>91g</t>
  </si>
  <si>
    <t>Sulas dzēriens</t>
  </si>
  <si>
    <t>Pildīti kartupeļi</t>
  </si>
  <si>
    <t>Zirņu zupa ar gaļu</t>
  </si>
  <si>
    <t>Tefteļi liellopu</t>
  </si>
  <si>
    <t>Krējuma mērce ar tom.,sīpoliem</t>
  </si>
  <si>
    <t>Bumbieru  kompots</t>
  </si>
  <si>
    <t>Baltmaize ar medu</t>
  </si>
  <si>
    <t>40/20</t>
  </si>
  <si>
    <t>Ceptas aknas</t>
  </si>
  <si>
    <t xml:space="preserve">Dārzeņu salāti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</si>
</sst>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3" fillId="3" borderId="0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opLeftCell="A28" workbookViewId="0">
      <selection activeCell="C42" sqref="C42:F4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0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65</v>
      </c>
      <c r="B4" s="37"/>
      <c r="C4" s="37"/>
      <c r="D4" s="37"/>
      <c r="E4" s="37"/>
      <c r="F4" s="37"/>
      <c r="G4" s="37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33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72</v>
      </c>
      <c r="B11" s="4" t="s">
        <v>31</v>
      </c>
      <c r="C11" s="4">
        <v>6.81</v>
      </c>
      <c r="D11" s="4">
        <v>10.43</v>
      </c>
      <c r="E11" s="4">
        <v>43.18</v>
      </c>
      <c r="F11" s="4">
        <v>293.83</v>
      </c>
      <c r="G11" s="8" t="s">
        <v>20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32</v>
      </c>
      <c r="C14" s="17">
        <f>SUM(C9:C13)</f>
        <v>13.749999999999998</v>
      </c>
      <c r="D14" s="17">
        <f>SUM(D9:D13)</f>
        <v>25.439999999999998</v>
      </c>
      <c r="E14" s="17">
        <f>SUM(E9:E13)</f>
        <v>60.54</v>
      </c>
      <c r="F14" s="17">
        <f>SUM(F9:F13)</f>
        <v>527.26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63</v>
      </c>
      <c r="B18" s="4" t="s">
        <v>61</v>
      </c>
      <c r="C18" s="4">
        <v>5.62</v>
      </c>
      <c r="D18" s="4">
        <v>8.32</v>
      </c>
      <c r="E18" s="4">
        <v>15.37</v>
      </c>
      <c r="F18" s="4">
        <v>158.84</v>
      </c>
      <c r="G18" s="8" t="s">
        <v>20</v>
      </c>
    </row>
    <row r="19" spans="1:7">
      <c r="A19" s="2" t="s">
        <v>73</v>
      </c>
      <c r="B19" s="4">
        <v>100</v>
      </c>
      <c r="C19" s="4">
        <v>20.28</v>
      </c>
      <c r="D19" s="4">
        <v>22.48</v>
      </c>
      <c r="E19" s="4">
        <v>8.0299999999999994</v>
      </c>
      <c r="F19" s="4">
        <v>315.5</v>
      </c>
      <c r="G19" s="8" t="s">
        <v>29</v>
      </c>
    </row>
    <row r="20" spans="1:7">
      <c r="A20" s="2" t="s">
        <v>30</v>
      </c>
      <c r="B20" s="4">
        <v>150</v>
      </c>
      <c r="C20" s="4">
        <v>3.27</v>
      </c>
      <c r="D20" s="4">
        <v>2.84</v>
      </c>
      <c r="E20" s="4">
        <v>20.51</v>
      </c>
      <c r="F20" s="4">
        <v>120.62</v>
      </c>
      <c r="G20" s="8"/>
    </row>
    <row r="21" spans="1:7">
      <c r="A21" s="2" t="s">
        <v>74</v>
      </c>
      <c r="B21" s="4">
        <v>100</v>
      </c>
      <c r="C21" s="4">
        <v>1.35</v>
      </c>
      <c r="D21" s="4">
        <v>4.88</v>
      </c>
      <c r="E21" s="4">
        <v>6.14</v>
      </c>
      <c r="F21" s="4">
        <v>73.790000000000006</v>
      </c>
      <c r="G21" s="8"/>
    </row>
    <row r="22" spans="1:7">
      <c r="A22" s="2" t="s">
        <v>59</v>
      </c>
      <c r="B22" s="4">
        <v>200</v>
      </c>
      <c r="C22" s="4">
        <v>0.08</v>
      </c>
      <c r="D22" s="4">
        <v>0.16</v>
      </c>
      <c r="E22" s="4">
        <v>8.9600000000000009</v>
      </c>
      <c r="F22" s="4">
        <v>37.6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51</v>
      </c>
      <c r="C24" s="19">
        <f>C17+C18+C19+C20+C21+C22+C23</f>
        <v>35.64</v>
      </c>
      <c r="D24" s="19">
        <f t="shared" ref="D24:F24" si="0">D17+D18+D19+D20+D21+D22+D23</f>
        <v>39.76</v>
      </c>
      <c r="E24" s="19">
        <f t="shared" si="0"/>
        <v>94.140000000000015</v>
      </c>
      <c r="F24" s="19">
        <f t="shared" si="0"/>
        <v>883.8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49</v>
      </c>
      <c r="B29" s="4">
        <v>50</v>
      </c>
      <c r="C29" s="4">
        <v>4.68</v>
      </c>
      <c r="D29" s="4">
        <v>7.89</v>
      </c>
      <c r="E29" s="4">
        <v>30.63</v>
      </c>
      <c r="F29" s="4">
        <v>212.26</v>
      </c>
      <c r="G29" s="8" t="s">
        <v>22</v>
      </c>
    </row>
    <row r="30" spans="1:7">
      <c r="A30" s="2" t="s">
        <v>25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8"/>
    </row>
    <row r="31" spans="1:7">
      <c r="A31" s="2"/>
      <c r="B31" s="18" t="s">
        <v>32</v>
      </c>
      <c r="C31" s="19">
        <f>SUM(C27:C30)</f>
        <v>5.51</v>
      </c>
      <c r="D31" s="19">
        <f t="shared" ref="D31:F31" si="1">SUM(D27:D30)</f>
        <v>8.25</v>
      </c>
      <c r="E31" s="19">
        <f t="shared" si="1"/>
        <v>50.23</v>
      </c>
      <c r="F31" s="19">
        <f t="shared" si="1"/>
        <v>297.25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26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32" t="s">
        <v>75</v>
      </c>
      <c r="B35" s="4" t="s">
        <v>35</v>
      </c>
      <c r="C35" s="4">
        <v>20.77</v>
      </c>
      <c r="D35" s="4">
        <v>17.170000000000002</v>
      </c>
      <c r="E35" s="4">
        <v>39.770000000000003</v>
      </c>
      <c r="F35" s="4">
        <v>396.67</v>
      </c>
      <c r="G35" s="8" t="s">
        <v>76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23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19">
        <f>SUM(C34:C39)</f>
        <v>22.69</v>
      </c>
      <c r="D40" s="19">
        <f t="shared" ref="D40:F40" si="2">SUM(D34:D39)</f>
        <v>25.840000000000003</v>
      </c>
      <c r="E40" s="19">
        <f t="shared" si="2"/>
        <v>57.13</v>
      </c>
      <c r="F40" s="19">
        <f t="shared" si="2"/>
        <v>552.96</v>
      </c>
      <c r="G40" s="8"/>
    </row>
    <row r="42" spans="1:7">
      <c r="B42" s="40" t="s">
        <v>32</v>
      </c>
      <c r="C42" s="41">
        <f t="shared" ref="C42:E42" si="3">C14+C24+C31+C40</f>
        <v>77.59</v>
      </c>
      <c r="D42" s="41">
        <f t="shared" si="3"/>
        <v>99.289999999999992</v>
      </c>
      <c r="E42" s="41">
        <f t="shared" si="3"/>
        <v>262.04000000000002</v>
      </c>
      <c r="F42" s="41">
        <f>F14+F24+F31+F40</f>
        <v>2261.27</v>
      </c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13" workbookViewId="0">
      <selection activeCell="C39" sqref="C39:F39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66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48</v>
      </c>
      <c r="B10" s="4" t="s">
        <v>34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19</v>
      </c>
    </row>
    <row r="11" spans="1:9">
      <c r="A11" s="2" t="s">
        <v>38</v>
      </c>
      <c r="B11" s="4">
        <v>40</v>
      </c>
      <c r="C11" s="4">
        <v>6.04</v>
      </c>
      <c r="D11" s="4">
        <v>9.0399999999999991</v>
      </c>
      <c r="E11" s="4">
        <v>9.8800000000000008</v>
      </c>
      <c r="F11" s="4">
        <v>147.19999999999999</v>
      </c>
      <c r="G11" s="8" t="s">
        <v>20</v>
      </c>
    </row>
    <row r="12" spans="1:9">
      <c r="A12" s="2" t="s">
        <v>36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13.709999999999999</v>
      </c>
      <c r="D14" s="20">
        <f t="shared" ref="D14:F14" si="0">SUM(D9:D13)</f>
        <v>22.13</v>
      </c>
      <c r="E14" s="20">
        <f t="shared" si="0"/>
        <v>69.389999999999986</v>
      </c>
      <c r="F14" s="20">
        <f t="shared" si="0"/>
        <v>562.82999999999993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89</v>
      </c>
      <c r="B18" s="4" t="s">
        <v>61</v>
      </c>
      <c r="C18" s="4">
        <v>6.87</v>
      </c>
      <c r="D18" s="4">
        <v>6.88</v>
      </c>
      <c r="E18" s="4">
        <v>11.14</v>
      </c>
      <c r="F18" s="4">
        <v>133.96</v>
      </c>
      <c r="G18" s="8" t="s">
        <v>20</v>
      </c>
    </row>
    <row r="19" spans="1:7">
      <c r="A19" s="5" t="s">
        <v>77</v>
      </c>
      <c r="B19" s="4" t="s">
        <v>78</v>
      </c>
      <c r="C19" s="4">
        <v>33.65</v>
      </c>
      <c r="D19" s="4">
        <v>15.13</v>
      </c>
      <c r="E19" s="4">
        <v>4.57</v>
      </c>
      <c r="F19" s="4">
        <v>288.83999999999997</v>
      </c>
      <c r="G19" s="8" t="s">
        <v>10</v>
      </c>
    </row>
    <row r="20" spans="1:7">
      <c r="A20" s="2" t="s">
        <v>52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19</v>
      </c>
    </row>
    <row r="21" spans="1:7">
      <c r="A21" s="2" t="s">
        <v>79</v>
      </c>
      <c r="B21" s="4">
        <v>50</v>
      </c>
      <c r="C21" s="4">
        <v>0.49</v>
      </c>
      <c r="D21" s="4">
        <v>1.84</v>
      </c>
      <c r="E21" s="4">
        <v>2.41</v>
      </c>
      <c r="F21" s="4">
        <v>28.16</v>
      </c>
      <c r="G21" s="8"/>
    </row>
    <row r="22" spans="1:7">
      <c r="A22" s="2" t="s">
        <v>41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7">
      <c r="A23" s="2"/>
      <c r="B23" s="18" t="s">
        <v>51</v>
      </c>
      <c r="C23" s="20">
        <f>C17+C18+C19+C20+C21+C22</f>
        <v>51.050000000000004</v>
      </c>
      <c r="D23" s="20">
        <f t="shared" ref="D23:F23" si="1">D17+D18+D19+D20+D21+D22</f>
        <v>28.16</v>
      </c>
      <c r="E23" s="20">
        <f t="shared" si="1"/>
        <v>93.48</v>
      </c>
      <c r="F23" s="20">
        <f t="shared" si="1"/>
        <v>838.31999999999994</v>
      </c>
      <c r="G23" s="8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55</v>
      </c>
      <c r="B26" s="4" t="s">
        <v>53</v>
      </c>
      <c r="C26" s="4">
        <v>8.6999999999999993</v>
      </c>
      <c r="D26" s="4">
        <v>3.6</v>
      </c>
      <c r="E26" s="4">
        <v>48.55</v>
      </c>
      <c r="F26" s="4">
        <v>263</v>
      </c>
      <c r="G26" s="8" t="s">
        <v>20</v>
      </c>
    </row>
    <row r="27" spans="1:7">
      <c r="A27" s="2" t="s">
        <v>25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9"/>
    </row>
    <row r="28" spans="1:7">
      <c r="A28" s="2"/>
      <c r="B28" s="4"/>
      <c r="C28" s="4"/>
      <c r="D28" s="4"/>
      <c r="E28" s="4"/>
      <c r="F28" s="4"/>
      <c r="G28" s="8"/>
    </row>
    <row r="29" spans="1:7">
      <c r="A29" s="2"/>
      <c r="B29" s="18" t="s">
        <v>32</v>
      </c>
      <c r="C29" s="20">
        <f>SUM(C26:C28)</f>
        <v>9.5299999999999994</v>
      </c>
      <c r="D29" s="20">
        <f t="shared" ref="D29:F29" si="2">SUM(D26:D28)</f>
        <v>3.96</v>
      </c>
      <c r="E29" s="20">
        <f t="shared" si="2"/>
        <v>61.15</v>
      </c>
      <c r="F29" s="20">
        <f t="shared" si="2"/>
        <v>319.99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80</v>
      </c>
      <c r="B33" s="4" t="s">
        <v>81</v>
      </c>
      <c r="C33" s="4">
        <v>18.37</v>
      </c>
      <c r="D33" s="4">
        <v>6.1820000000000004</v>
      </c>
      <c r="E33" s="4">
        <v>50.151000000000003</v>
      </c>
      <c r="F33" s="4">
        <v>329.74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18" t="s">
        <v>32</v>
      </c>
      <c r="C37" s="20">
        <f>SUM(C32:C36)</f>
        <v>21.410000000000004</v>
      </c>
      <c r="D37" s="20">
        <f>SUM(D32:D36)</f>
        <v>15.052</v>
      </c>
      <c r="E37" s="20">
        <f>SUM(E32:E36)</f>
        <v>76.310999999999993</v>
      </c>
      <c r="F37" s="20">
        <f>SUM(F32:F36)</f>
        <v>529.82999999999993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40" t="s">
        <v>32</v>
      </c>
      <c r="C39" s="41">
        <f t="shared" ref="C39:E39" si="3">C14+C23+C29+C37</f>
        <v>95.700000000000017</v>
      </c>
      <c r="D39" s="41">
        <f t="shared" si="3"/>
        <v>69.301999999999992</v>
      </c>
      <c r="E39" s="41">
        <f t="shared" si="3"/>
        <v>300.33100000000002</v>
      </c>
      <c r="F39" s="41">
        <f>F14+F23+F29+F37</f>
        <v>2250.9699999999998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9" workbookViewId="0">
      <selection activeCell="C41" sqref="C41:F4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0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67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82</v>
      </c>
      <c r="B12" s="4" t="s">
        <v>31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11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15.09</v>
      </c>
      <c r="D16" s="20">
        <f t="shared" si="0"/>
        <v>26.71</v>
      </c>
      <c r="E16" s="20">
        <f t="shared" si="0"/>
        <v>62.89</v>
      </c>
      <c r="F16" s="20">
        <f>SUM(F11:F15)</f>
        <v>553.45000000000005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64</v>
      </c>
      <c r="B20" s="4" t="s">
        <v>61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20</v>
      </c>
    </row>
    <row r="21" spans="1:8">
      <c r="A21" s="2" t="s">
        <v>83</v>
      </c>
      <c r="B21" s="4">
        <v>100</v>
      </c>
      <c r="C21" s="4">
        <v>22.63</v>
      </c>
      <c r="D21" s="4">
        <v>28.31</v>
      </c>
      <c r="E21" s="4">
        <v>0.47</v>
      </c>
      <c r="F21" s="4">
        <v>347.13</v>
      </c>
      <c r="G21" s="8"/>
    </row>
    <row r="22" spans="1:8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8">
      <c r="A23" s="2" t="s">
        <v>57</v>
      </c>
      <c r="B23" s="4">
        <v>50</v>
      </c>
      <c r="C23" s="4">
        <v>0.5</v>
      </c>
      <c r="D23" s="4">
        <v>0.1</v>
      </c>
      <c r="E23" s="4">
        <v>1.3</v>
      </c>
      <c r="F23" s="4">
        <v>8.1</v>
      </c>
      <c r="G23" s="8"/>
    </row>
    <row r="24" spans="1:8">
      <c r="A24" s="2" t="s">
        <v>54</v>
      </c>
      <c r="B24" s="4">
        <v>200</v>
      </c>
      <c r="C24" s="4">
        <v>0.35</v>
      </c>
      <c r="D24" s="4">
        <v>0.09</v>
      </c>
      <c r="E24" s="4">
        <v>14.11</v>
      </c>
      <c r="F24" s="4">
        <v>58.63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51</v>
      </c>
      <c r="C26" s="20">
        <f>C19+C20+C21+C22+C23+C24</f>
        <v>37.630000000000003</v>
      </c>
      <c r="D26" s="20">
        <f t="shared" ref="D26:F26" si="1">D19+D20+D21+D22+D23+D24</f>
        <v>35.9</v>
      </c>
      <c r="E26" s="20">
        <f t="shared" si="1"/>
        <v>87.34</v>
      </c>
      <c r="F26" s="20">
        <f t="shared" si="1"/>
        <v>848.80000000000007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84</v>
      </c>
      <c r="B28" s="4">
        <v>75</v>
      </c>
      <c r="C28" s="4">
        <v>8.9700000000000006</v>
      </c>
      <c r="D28" s="4">
        <v>4.28</v>
      </c>
      <c r="E28" s="4">
        <v>29.94</v>
      </c>
      <c r="F28" s="4">
        <v>194.15</v>
      </c>
      <c r="G28" s="8" t="s">
        <v>22</v>
      </c>
    </row>
    <row r="29" spans="1:8">
      <c r="A29" s="11" t="s">
        <v>27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8">
      <c r="A30" s="2"/>
      <c r="B30" s="4"/>
      <c r="C30" s="4"/>
      <c r="D30" s="4"/>
      <c r="E30" s="4"/>
      <c r="F30" s="4"/>
      <c r="G30" s="29"/>
    </row>
    <row r="31" spans="1:8">
      <c r="A31" s="2"/>
      <c r="B31" s="18" t="s">
        <v>32</v>
      </c>
      <c r="C31" s="20">
        <f>SUM(C28:C30)</f>
        <v>8.9700000000000006</v>
      </c>
      <c r="D31" s="20">
        <f t="shared" ref="D31:F31" si="2">SUM(D28:D30)</f>
        <v>4.28</v>
      </c>
      <c r="E31" s="20">
        <f t="shared" si="2"/>
        <v>36.94</v>
      </c>
      <c r="F31" s="20">
        <f t="shared" si="2"/>
        <v>222.15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85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86</v>
      </c>
      <c r="B37" s="28">
        <v>50</v>
      </c>
      <c r="C37" s="28">
        <v>8.75</v>
      </c>
      <c r="D37" s="28">
        <v>23</v>
      </c>
      <c r="E37" s="28">
        <v>1.2E-2</v>
      </c>
      <c r="F37" s="28">
        <v>190</v>
      </c>
      <c r="G37" s="6" t="s">
        <v>87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SUM(C33:C38)</f>
        <v>14.57</v>
      </c>
      <c r="D39" s="20">
        <f t="shared" ref="D39:F39" si="3">SUM(D33:D38)</f>
        <v>50.93</v>
      </c>
      <c r="E39" s="20">
        <f t="shared" si="3"/>
        <v>37.831999999999994</v>
      </c>
      <c r="F39" s="20">
        <f t="shared" si="3"/>
        <v>619.30999999999995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40" t="s">
        <v>32</v>
      </c>
      <c r="C41" s="41">
        <f t="shared" ref="C41:E41" si="4">C16+C26+C31+C39</f>
        <v>76.259999999999991</v>
      </c>
      <c r="D41" s="41">
        <f t="shared" si="4"/>
        <v>117.82</v>
      </c>
      <c r="E41" s="41">
        <f t="shared" si="4"/>
        <v>225.00200000000001</v>
      </c>
      <c r="F41" s="41">
        <f>F16+F26+F31+F39</f>
        <v>2243.71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topLeftCell="A19" workbookViewId="0">
      <selection activeCell="C40" sqref="C40:F40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0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68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88</v>
      </c>
      <c r="B12" s="4" t="s">
        <v>31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19</v>
      </c>
    </row>
    <row r="13" spans="1:17">
      <c r="A13" s="2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7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2" t="s">
        <v>33</v>
      </c>
      <c r="B15" s="4">
        <v>20</v>
      </c>
      <c r="C15" s="4">
        <v>5.0199999999999996</v>
      </c>
      <c r="D15" s="4">
        <v>6.34</v>
      </c>
      <c r="E15" s="4"/>
      <c r="F15" s="4">
        <v>77.14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16.16</v>
      </c>
      <c r="D17" s="20">
        <f t="shared" ref="D17:F17" si="0">SUM(D11:D16)</f>
        <v>28.39</v>
      </c>
      <c r="E17" s="20">
        <f t="shared" si="0"/>
        <v>58.8</v>
      </c>
      <c r="F17" s="20">
        <f t="shared" si="0"/>
        <v>556.49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62</v>
      </c>
      <c r="B21" s="4" t="s">
        <v>61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17">
      <c r="A22" s="2" t="s">
        <v>90</v>
      </c>
      <c r="B22" s="4" t="s">
        <v>91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92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93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17">
      <c r="A25" s="2"/>
      <c r="B25" s="18" t="s">
        <v>51</v>
      </c>
      <c r="C25" s="20">
        <f>C20+C21+C22+C23+C24</f>
        <v>33.89</v>
      </c>
      <c r="D25" s="20">
        <f t="shared" ref="D25:F25" si="1">D20+D21+D22+D23+D24</f>
        <v>41.94</v>
      </c>
      <c r="E25" s="20">
        <f t="shared" si="1"/>
        <v>106.07</v>
      </c>
      <c r="F25" s="20">
        <f t="shared" si="1"/>
        <v>963.4</v>
      </c>
      <c r="G25" s="8"/>
    </row>
    <row r="26" spans="1:17" ht="15.75">
      <c r="A26" s="9" t="s">
        <v>3</v>
      </c>
      <c r="C26" s="7"/>
      <c r="D26" s="7"/>
      <c r="E26" s="7"/>
      <c r="F26" s="7"/>
      <c r="G26" s="7"/>
    </row>
    <row r="27" spans="1:17">
      <c r="A27" s="2"/>
      <c r="B27" s="4"/>
      <c r="C27" s="4"/>
      <c r="D27" s="4"/>
      <c r="E27" s="4"/>
      <c r="F27" s="4"/>
      <c r="G27" s="8"/>
    </row>
    <row r="28" spans="1:17">
      <c r="A28" s="2" t="s">
        <v>37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20</v>
      </c>
    </row>
    <row r="29" spans="1:17">
      <c r="A29" s="2" t="s">
        <v>39</v>
      </c>
      <c r="B29" s="4" t="s">
        <v>40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19</v>
      </c>
    </row>
    <row r="30" spans="1:17">
      <c r="A30" s="2"/>
      <c r="B30" s="18" t="s">
        <v>32</v>
      </c>
      <c r="C30" s="20">
        <f>C27+C28+C29</f>
        <v>13.25</v>
      </c>
      <c r="D30" s="20">
        <f t="shared" ref="D30:F30" si="2">D27+D28+D29</f>
        <v>9.629999999999999</v>
      </c>
      <c r="E30" s="20">
        <f t="shared" si="2"/>
        <v>33.75</v>
      </c>
      <c r="F30" s="20">
        <f t="shared" si="2"/>
        <v>277.43</v>
      </c>
      <c r="G30" s="8"/>
    </row>
    <row r="31" spans="1:17" ht="15.75">
      <c r="A31" s="9" t="s">
        <v>4</v>
      </c>
      <c r="C31" s="7"/>
      <c r="D31" s="7"/>
      <c r="E31" s="7"/>
      <c r="F31" s="7"/>
      <c r="G31" s="7"/>
    </row>
    <row r="32" spans="1:17">
      <c r="A32" s="2" t="s">
        <v>26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10</v>
      </c>
    </row>
    <row r="33" spans="1:7">
      <c r="A33" s="2" t="s">
        <v>45</v>
      </c>
      <c r="B33" s="4" t="s">
        <v>35</v>
      </c>
      <c r="C33" s="4">
        <v>11.42</v>
      </c>
      <c r="D33" s="4">
        <v>13.89</v>
      </c>
      <c r="E33" s="4">
        <v>62.88</v>
      </c>
      <c r="F33" s="4">
        <v>422.19</v>
      </c>
      <c r="G33" s="8" t="s">
        <v>22</v>
      </c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B38" s="18" t="s">
        <v>32</v>
      </c>
      <c r="C38" s="20">
        <f>C32+C33+C34+C35+C36+C37</f>
        <v>13.34</v>
      </c>
      <c r="D38" s="20">
        <f t="shared" ref="D38:F38" si="3">D32+D33+D34+D35+D36+D37</f>
        <v>22.560000000000002</v>
      </c>
      <c r="E38" s="20">
        <f t="shared" si="3"/>
        <v>80.239999999999995</v>
      </c>
      <c r="F38" s="20">
        <f t="shared" si="3"/>
        <v>578.48</v>
      </c>
    </row>
    <row r="40" spans="1:7">
      <c r="B40" s="40" t="s">
        <v>32</v>
      </c>
      <c r="C40" s="41">
        <f t="shared" ref="C40:E40" si="4">C17+C25+C30+C38</f>
        <v>76.64</v>
      </c>
      <c r="D40" s="41">
        <f t="shared" si="4"/>
        <v>102.52</v>
      </c>
      <c r="E40" s="41">
        <f t="shared" si="4"/>
        <v>278.86</v>
      </c>
      <c r="F40" s="41">
        <f>F17+F25+F30+F38</f>
        <v>2375.8000000000002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topLeftCell="A19" workbookViewId="0">
      <selection activeCell="C40" sqref="C40:F40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69</v>
      </c>
      <c r="B5" s="38"/>
      <c r="C5" s="38"/>
      <c r="D5" s="38"/>
      <c r="E5" s="38"/>
      <c r="F5" s="38"/>
      <c r="G5" s="38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42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43</v>
      </c>
    </row>
    <row r="13" spans="1:9">
      <c r="A13" s="2" t="s">
        <v>44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9">
      <c r="A14" s="2" t="s">
        <v>36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22.17</v>
      </c>
      <c r="D16" s="20">
        <f>SUM(D11:D15)</f>
        <v>29.81</v>
      </c>
      <c r="E16" s="20">
        <f>SUM(E11:E15)</f>
        <v>29.589999999999996</v>
      </c>
      <c r="F16" s="20">
        <f>SUM(F11:F15)</f>
        <v>508.83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60</v>
      </c>
      <c r="B20" s="4" t="s">
        <v>61</v>
      </c>
      <c r="C20" s="4">
        <v>5.33</v>
      </c>
      <c r="D20" s="4">
        <v>8.1300000000000008</v>
      </c>
      <c r="E20" s="4">
        <v>10.84</v>
      </c>
      <c r="F20" s="4">
        <v>137.85</v>
      </c>
      <c r="G20" s="8" t="s">
        <v>20</v>
      </c>
    </row>
    <row r="21" spans="1:7">
      <c r="A21" s="2" t="s">
        <v>94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95</v>
      </c>
    </row>
    <row r="22" spans="1:7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96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20</v>
      </c>
    </row>
    <row r="24" spans="1:7">
      <c r="A24" s="2" t="s">
        <v>58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18" t="s">
        <v>51</v>
      </c>
      <c r="C25" s="20">
        <f>C19+C20+C21+C22+C23+C24</f>
        <v>43.460000000000008</v>
      </c>
      <c r="D25" s="20">
        <f>D19+D20+D21+D22+D23+D24</f>
        <v>26.849999999999998</v>
      </c>
      <c r="E25" s="20">
        <f>E19+E20+E21+E22+E23+E24</f>
        <v>98.72</v>
      </c>
      <c r="F25" s="20">
        <f>F19+F20+F21+F22+F23+F24</f>
        <v>820.33999999999992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9"/>
    </row>
    <row r="30" spans="1:7">
      <c r="A30" s="2" t="s">
        <v>97</v>
      </c>
      <c r="B30" s="4">
        <v>67</v>
      </c>
      <c r="C30" s="4">
        <v>7.88</v>
      </c>
      <c r="D30" s="4">
        <v>2.88</v>
      </c>
      <c r="E30" s="4">
        <v>23.14</v>
      </c>
      <c r="F30" s="4">
        <v>149.97999999999999</v>
      </c>
      <c r="G30" s="8" t="s">
        <v>20</v>
      </c>
    </row>
    <row r="31" spans="1:7">
      <c r="A31" s="2"/>
      <c r="B31" s="18" t="s">
        <v>32</v>
      </c>
      <c r="C31" s="20">
        <f>C28+C29+C30</f>
        <v>8.7099999999999991</v>
      </c>
      <c r="D31" s="20">
        <f t="shared" ref="D31:F31" si="0">D28+D29+D30</f>
        <v>3.2399999999999998</v>
      </c>
      <c r="E31" s="20">
        <f t="shared" si="0"/>
        <v>42.74</v>
      </c>
      <c r="F31" s="20">
        <f t="shared" si="0"/>
        <v>234.97</v>
      </c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98</v>
      </c>
      <c r="B34" s="4">
        <v>200</v>
      </c>
      <c r="C34" s="4">
        <v>22.888000000000002</v>
      </c>
      <c r="D34" s="4">
        <v>15.93</v>
      </c>
      <c r="E34" s="4">
        <v>12.19</v>
      </c>
      <c r="F34" s="4">
        <v>283.69</v>
      </c>
      <c r="G34" s="8" t="s">
        <v>20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32</v>
      </c>
      <c r="C38" s="20">
        <f>C33+C34+C35+C36+C37</f>
        <v>25.928000000000004</v>
      </c>
      <c r="D38" s="20">
        <f t="shared" ref="D38:F38" si="1">D33+D34+D35+D36+D37</f>
        <v>24.8</v>
      </c>
      <c r="E38" s="20">
        <f t="shared" si="1"/>
        <v>38.349999999999994</v>
      </c>
      <c r="F38" s="20">
        <f t="shared" si="1"/>
        <v>483.78000000000003</v>
      </c>
      <c r="G38" s="8"/>
    </row>
    <row r="40" spans="1:7">
      <c r="B40" s="40" t="s">
        <v>32</v>
      </c>
      <c r="C40" s="41">
        <f t="shared" ref="C40:E40" si="2">C16+C25+C31+C38</f>
        <v>100.268</v>
      </c>
      <c r="D40" s="41">
        <f t="shared" si="2"/>
        <v>84.7</v>
      </c>
      <c r="E40" s="41">
        <f t="shared" si="2"/>
        <v>209.4</v>
      </c>
      <c r="F40" s="41">
        <f>F16+F25+F31+F38</f>
        <v>2047.9199999999998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6" workbookViewId="0">
      <selection activeCell="C42" sqref="C42:F4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70</v>
      </c>
      <c r="B5" s="38"/>
      <c r="C5" s="38"/>
      <c r="D5" s="38"/>
      <c r="E5" s="38"/>
      <c r="F5" s="38"/>
      <c r="G5" s="38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26</v>
      </c>
      <c r="B12" s="4">
        <v>30</v>
      </c>
      <c r="C12" s="4">
        <v>2.34</v>
      </c>
      <c r="D12" s="4">
        <v>0.63</v>
      </c>
      <c r="E12" s="4">
        <v>15.42</v>
      </c>
      <c r="F12" s="4">
        <v>78.900000000000006</v>
      </c>
      <c r="G12" s="6" t="s">
        <v>10</v>
      </c>
    </row>
    <row r="13" spans="1:9">
      <c r="A13" s="2" t="s">
        <v>33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99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19</v>
      </c>
    </row>
    <row r="16" spans="1:9">
      <c r="A16" s="2" t="s">
        <v>100</v>
      </c>
      <c r="B16" s="4" t="s">
        <v>31</v>
      </c>
      <c r="C16" s="4">
        <v>6.68</v>
      </c>
      <c r="D16" s="4">
        <v>10.44</v>
      </c>
      <c r="E16" s="4">
        <v>31.55</v>
      </c>
      <c r="F16" s="4">
        <v>246.87</v>
      </c>
      <c r="G16" s="8" t="s">
        <v>19</v>
      </c>
    </row>
    <row r="17" spans="1:7">
      <c r="A17" s="11"/>
      <c r="B17" s="18" t="s">
        <v>32</v>
      </c>
      <c r="C17" s="20">
        <f>SUM(C12:C16)</f>
        <v>15.92</v>
      </c>
      <c r="D17" s="20">
        <f t="shared" ref="D17:F17" si="0">SUM(D12:D16)</f>
        <v>26.689999999999998</v>
      </c>
      <c r="E17" s="20">
        <f t="shared" si="0"/>
        <v>50.129999999999995</v>
      </c>
      <c r="F17" s="20">
        <f t="shared" si="0"/>
        <v>534.54999999999995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101</v>
      </c>
      <c r="B21" s="4">
        <v>250</v>
      </c>
      <c r="C21" s="4">
        <v>5.91</v>
      </c>
      <c r="D21" s="4">
        <v>4.3899999999999997</v>
      </c>
      <c r="E21" s="4">
        <v>21.6</v>
      </c>
      <c r="F21" s="4">
        <v>149.55000000000001</v>
      </c>
      <c r="G21" s="8" t="s">
        <v>19</v>
      </c>
    </row>
    <row r="22" spans="1:7">
      <c r="A22" s="2" t="s">
        <v>102</v>
      </c>
      <c r="B22" s="33" t="s">
        <v>103</v>
      </c>
      <c r="C22" s="4">
        <v>26.155000000000001</v>
      </c>
      <c r="D22" s="4">
        <v>19.824999999999999</v>
      </c>
      <c r="E22" s="4">
        <v>11.16</v>
      </c>
      <c r="F22" s="4">
        <v>327.54000000000002</v>
      </c>
      <c r="G22" s="8"/>
    </row>
    <row r="23" spans="1:7">
      <c r="A23" s="2" t="s">
        <v>50</v>
      </c>
      <c r="B23" s="4">
        <v>200</v>
      </c>
      <c r="C23" s="4">
        <v>4.6399999999999997</v>
      </c>
      <c r="D23" s="4">
        <v>2.5299999999999998</v>
      </c>
      <c r="E23" s="4">
        <v>34.340000000000003</v>
      </c>
      <c r="F23" s="4">
        <v>178.67</v>
      </c>
      <c r="G23" s="8"/>
    </row>
    <row r="24" spans="1:7">
      <c r="A24" s="2" t="s">
        <v>47</v>
      </c>
      <c r="B24" s="4">
        <v>100</v>
      </c>
      <c r="C24" s="4">
        <v>0.8</v>
      </c>
      <c r="D24" s="4"/>
      <c r="E24" s="4">
        <v>2.8</v>
      </c>
      <c r="F24" s="4">
        <v>15</v>
      </c>
      <c r="G24" s="8"/>
    </row>
    <row r="25" spans="1:7">
      <c r="A25" s="2" t="s">
        <v>104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32</v>
      </c>
      <c r="C27" s="20">
        <f>SUM(C20:C26)</f>
        <v>42.545000000000002</v>
      </c>
      <c r="D27" s="20">
        <f t="shared" ref="D27:F27" si="1">SUM(D20:D26)</f>
        <v>27.824999999999999</v>
      </c>
      <c r="E27" s="20">
        <f t="shared" si="1"/>
        <v>112.03</v>
      </c>
      <c r="F27" s="20">
        <f t="shared" si="1"/>
        <v>920.20999999999992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46</v>
      </c>
      <c r="B30" s="4">
        <v>50</v>
      </c>
      <c r="C30" s="4">
        <v>2.5</v>
      </c>
      <c r="D30" s="4">
        <v>16.399999999999999</v>
      </c>
      <c r="E30" s="4">
        <v>28.2</v>
      </c>
      <c r="F30" s="4">
        <v>270.5</v>
      </c>
      <c r="G30" s="8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27</v>
      </c>
      <c r="B32" s="4">
        <v>200</v>
      </c>
      <c r="C32" s="4"/>
      <c r="D32" s="4"/>
      <c r="E32" s="4">
        <v>7</v>
      </c>
      <c r="F32" s="4">
        <v>28</v>
      </c>
      <c r="G32" s="8"/>
    </row>
    <row r="33" spans="1:7">
      <c r="A33" s="2"/>
      <c r="B33" s="18" t="s">
        <v>32</v>
      </c>
      <c r="C33" s="20">
        <f>SUM(C30:C32)</f>
        <v>3.33</v>
      </c>
      <c r="D33" s="20">
        <f t="shared" ref="D33:F33" si="2">SUM(D30:D32)</f>
        <v>16.759999999999998</v>
      </c>
      <c r="E33" s="20">
        <f t="shared" si="2"/>
        <v>47.8</v>
      </c>
      <c r="F33" s="20">
        <f t="shared" si="2"/>
        <v>355.49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26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105</v>
      </c>
      <c r="B38" s="4" t="s">
        <v>34</v>
      </c>
      <c r="C38" s="34">
        <v>9.0839999999999996</v>
      </c>
      <c r="D38" s="34">
        <v>21.029</v>
      </c>
      <c r="E38" s="34">
        <v>38.24</v>
      </c>
      <c r="F38" s="34">
        <v>378.53</v>
      </c>
      <c r="G38" s="35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SUM(C35:C39)</f>
        <v>11.004</v>
      </c>
      <c r="D40" s="20">
        <f t="shared" ref="D40:F40" si="3">SUM(D35:D39)</f>
        <v>29.698999999999998</v>
      </c>
      <c r="E40" s="20">
        <f t="shared" si="3"/>
        <v>55.6</v>
      </c>
      <c r="F40" s="20">
        <f t="shared" si="3"/>
        <v>534.81999999999994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40" t="s">
        <v>32</v>
      </c>
      <c r="C42" s="42">
        <f t="shared" ref="C42:E42" si="4">C17+C27+C33+C40</f>
        <v>72.799000000000007</v>
      </c>
      <c r="D42" s="42">
        <f t="shared" si="4"/>
        <v>100.974</v>
      </c>
      <c r="E42" s="42">
        <f t="shared" si="4"/>
        <v>265.56</v>
      </c>
      <c r="F42" s="42">
        <f>F17+F27+F33+F40</f>
        <v>2345.0699999999997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33" workbookViewId="0">
      <selection activeCell="C45" sqref="C45:F45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71</v>
      </c>
      <c r="B5" s="38"/>
      <c r="C5" s="38"/>
      <c r="D5" s="38"/>
      <c r="E5" s="38"/>
      <c r="F5" s="38"/>
      <c r="G5" s="38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30</v>
      </c>
      <c r="C11" s="4">
        <v>2.34</v>
      </c>
      <c r="D11" s="4">
        <v>0.63</v>
      </c>
      <c r="E11" s="4">
        <v>15.42</v>
      </c>
      <c r="F11" s="4">
        <v>78.900000000000006</v>
      </c>
      <c r="G11" s="6" t="s">
        <v>10</v>
      </c>
    </row>
    <row r="12" spans="1:9">
      <c r="A12" s="2" t="s">
        <v>33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11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56</v>
      </c>
      <c r="B15" s="4" t="s">
        <v>31</v>
      </c>
      <c r="C15" s="4">
        <v>8.61</v>
      </c>
      <c r="D15" s="4">
        <v>11.35</v>
      </c>
      <c r="E15" s="4">
        <v>41.17</v>
      </c>
      <c r="F15" s="4">
        <v>301.27</v>
      </c>
      <c r="G15" s="8" t="s">
        <v>20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16.25</v>
      </c>
      <c r="D17" s="21">
        <f t="shared" ref="D17:F17" si="0">SUM(D11:D15)</f>
        <v>26.57</v>
      </c>
      <c r="E17" s="21">
        <f t="shared" si="0"/>
        <v>63.67</v>
      </c>
      <c r="F17" s="21">
        <f t="shared" si="0"/>
        <v>561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106</v>
      </c>
      <c r="B22" s="4" t="s">
        <v>61</v>
      </c>
      <c r="C22" s="4">
        <v>9.43</v>
      </c>
      <c r="D22" s="4">
        <v>4.72</v>
      </c>
      <c r="E22" s="4">
        <v>19.07</v>
      </c>
      <c r="F22" s="4">
        <v>156.47999999999999</v>
      </c>
      <c r="G22" s="8" t="s">
        <v>20</v>
      </c>
    </row>
    <row r="23" spans="1:7">
      <c r="A23" s="2" t="s">
        <v>107</v>
      </c>
      <c r="B23" s="4">
        <v>115</v>
      </c>
      <c r="C23" s="4">
        <v>15.69</v>
      </c>
      <c r="D23" s="4">
        <v>25</v>
      </c>
      <c r="E23" s="4">
        <v>15.8</v>
      </c>
      <c r="F23" s="4">
        <v>290.38</v>
      </c>
      <c r="G23" s="8" t="s">
        <v>29</v>
      </c>
    </row>
    <row r="24" spans="1:7">
      <c r="A24" s="2" t="s">
        <v>52</v>
      </c>
      <c r="B24" s="4">
        <v>150</v>
      </c>
      <c r="C24" s="4">
        <v>4.88</v>
      </c>
      <c r="D24" s="4">
        <v>3.23</v>
      </c>
      <c r="E24" s="4">
        <v>32.78</v>
      </c>
      <c r="F24" s="4">
        <v>179.63</v>
      </c>
      <c r="G24" s="8" t="s">
        <v>19</v>
      </c>
    </row>
    <row r="25" spans="1:7">
      <c r="A25" s="2" t="s">
        <v>109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>
      <c r="A26" s="2" t="s">
        <v>108</v>
      </c>
      <c r="B26" s="4">
        <v>50</v>
      </c>
      <c r="C26" s="4">
        <v>0.82199999999999995</v>
      </c>
      <c r="D26" s="4">
        <v>3.12</v>
      </c>
      <c r="E26" s="4">
        <v>2.78</v>
      </c>
      <c r="F26" s="4">
        <v>42.46</v>
      </c>
      <c r="G26" s="8" t="s">
        <v>19</v>
      </c>
    </row>
    <row r="27" spans="1:7">
      <c r="A27" s="2" t="s">
        <v>57</v>
      </c>
      <c r="B27" s="4">
        <v>100</v>
      </c>
      <c r="C27" s="4">
        <v>1</v>
      </c>
      <c r="D27" s="4">
        <v>0.2</v>
      </c>
      <c r="E27" s="4">
        <v>2.6</v>
      </c>
      <c r="F27" s="4">
        <v>16.2</v>
      </c>
      <c r="G27" s="8"/>
    </row>
    <row r="28" spans="1:7">
      <c r="A28" s="2"/>
      <c r="B28" s="18" t="s">
        <v>32</v>
      </c>
      <c r="C28" s="20">
        <f>SUM(C21:C27)</f>
        <v>37.112000000000002</v>
      </c>
      <c r="D28" s="20">
        <f t="shared" ref="D28:F28" si="1">SUM(D21:D27)</f>
        <v>37.410000000000004</v>
      </c>
      <c r="E28" s="20">
        <f t="shared" si="1"/>
        <v>114.61999999999999</v>
      </c>
      <c r="F28" s="20">
        <f t="shared" si="1"/>
        <v>908.48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110</v>
      </c>
      <c r="B31" s="4" t="s">
        <v>111</v>
      </c>
      <c r="C31" s="4">
        <v>3.16</v>
      </c>
      <c r="D31" s="4">
        <v>0.84</v>
      </c>
      <c r="E31" s="4">
        <v>37.26</v>
      </c>
      <c r="F31" s="4">
        <v>169.24</v>
      </c>
      <c r="G31" s="8"/>
    </row>
    <row r="32" spans="1:7">
      <c r="A32" s="2" t="s">
        <v>25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>
      <c r="A33" s="2" t="s">
        <v>37</v>
      </c>
      <c r="B33" s="4">
        <v>200</v>
      </c>
      <c r="C33" s="4">
        <v>5.6</v>
      </c>
      <c r="D33" s="4">
        <v>4</v>
      </c>
      <c r="E33" s="4">
        <v>9.4</v>
      </c>
      <c r="F33" s="4">
        <v>96</v>
      </c>
      <c r="G33" s="8" t="s">
        <v>20</v>
      </c>
    </row>
    <row r="34" spans="1:7">
      <c r="A34" s="11"/>
      <c r="B34" s="4"/>
      <c r="C34" s="4"/>
      <c r="D34" s="4"/>
      <c r="E34" s="4"/>
      <c r="F34" s="4"/>
      <c r="G34" s="8"/>
    </row>
    <row r="35" spans="1:7">
      <c r="A35" s="2"/>
      <c r="B35" s="18" t="s">
        <v>32</v>
      </c>
      <c r="C35" s="22">
        <f>SUM(C31:C34)</f>
        <v>9.59</v>
      </c>
      <c r="D35" s="22">
        <f t="shared" ref="D35:F35" si="2">SUM(D31:D34)</f>
        <v>5.2</v>
      </c>
      <c r="E35" s="22">
        <f t="shared" si="2"/>
        <v>59.26</v>
      </c>
      <c r="F35" s="22">
        <f t="shared" si="2"/>
        <v>322.23</v>
      </c>
      <c r="G35" s="8"/>
    </row>
    <row r="36" spans="1:7" ht="15.75">
      <c r="A36" s="9" t="s">
        <v>4</v>
      </c>
      <c r="C36" s="7"/>
      <c r="D36" s="7"/>
      <c r="E36" s="7"/>
      <c r="F36" s="7"/>
      <c r="G36" s="7"/>
    </row>
    <row r="37" spans="1:7">
      <c r="A37" s="2" t="s">
        <v>24</v>
      </c>
      <c r="B37" s="4" t="s">
        <v>28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7">
      <c r="A38" s="2" t="s">
        <v>112</v>
      </c>
      <c r="B38" s="4">
        <v>100</v>
      </c>
      <c r="C38" s="4">
        <v>25.83</v>
      </c>
      <c r="D38" s="4">
        <v>16.329999999999998</v>
      </c>
      <c r="E38" s="4">
        <v>4.24</v>
      </c>
      <c r="F38" s="4">
        <v>267.18</v>
      </c>
      <c r="G38" s="8"/>
    </row>
    <row r="39" spans="1:7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7">
      <c r="A40" s="11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7">
      <c r="A41" s="31" t="s">
        <v>113</v>
      </c>
      <c r="B41" s="4">
        <v>100</v>
      </c>
      <c r="C41" s="4">
        <v>1.41</v>
      </c>
      <c r="D41" s="4">
        <v>7.2</v>
      </c>
      <c r="E41" s="4">
        <v>7.84</v>
      </c>
      <c r="F41" s="4">
        <v>101.8</v>
      </c>
      <c r="G41" s="8" t="s">
        <v>20</v>
      </c>
    </row>
    <row r="42" spans="1:7">
      <c r="A42" s="2"/>
      <c r="B42" s="4"/>
      <c r="C42" s="4"/>
      <c r="D42" s="4"/>
      <c r="E42" s="4"/>
      <c r="F42" s="4"/>
      <c r="G42" s="8"/>
    </row>
    <row r="43" spans="1:7">
      <c r="B43" s="18" t="s">
        <v>32</v>
      </c>
      <c r="C43" s="23">
        <f>SUM(C37:C42)</f>
        <v>30.279999999999998</v>
      </c>
      <c r="D43" s="23">
        <f t="shared" ref="D43:F43" si="3">SUM(D37:D42)</f>
        <v>32.4</v>
      </c>
      <c r="E43" s="23">
        <f t="shared" si="3"/>
        <v>38.239999999999995</v>
      </c>
      <c r="F43" s="23">
        <f t="shared" si="3"/>
        <v>569.07000000000005</v>
      </c>
    </row>
    <row r="44" spans="1:7">
      <c r="C44" s="39"/>
      <c r="D44" s="39"/>
      <c r="E44" s="39"/>
      <c r="F44" s="39"/>
    </row>
    <row r="45" spans="1:7">
      <c r="B45" s="40" t="s">
        <v>32</v>
      </c>
      <c r="C45" s="41">
        <f t="shared" ref="C45:E45" si="4">C17+C28+C35+C43</f>
        <v>93.231999999999999</v>
      </c>
      <c r="D45" s="41">
        <f t="shared" si="4"/>
        <v>101.58000000000001</v>
      </c>
      <c r="E45" s="41">
        <f t="shared" si="4"/>
        <v>275.78999999999996</v>
      </c>
      <c r="F45" s="41">
        <f>F17+F28+F35+F43</f>
        <v>2360.7800000000002</v>
      </c>
    </row>
    <row r="46" spans="1:7">
      <c r="A46" s="5" t="s">
        <v>11</v>
      </c>
      <c r="D46" s="10"/>
      <c r="E46" s="10"/>
      <c r="F46" t="s">
        <v>16</v>
      </c>
    </row>
    <row r="48" spans="1:7">
      <c r="A48" s="5" t="s">
        <v>12</v>
      </c>
      <c r="D48" s="10"/>
      <c r="E48" s="10"/>
      <c r="F48" t="s">
        <v>15</v>
      </c>
    </row>
    <row r="49" spans="1:10">
      <c r="J49" s="41"/>
    </row>
    <row r="50" spans="1:10">
      <c r="A50" s="5" t="s">
        <v>13</v>
      </c>
    </row>
    <row r="51" spans="1:10">
      <c r="A51" s="5" t="s">
        <v>14</v>
      </c>
      <c r="D51" s="10"/>
      <c r="E51" s="10"/>
      <c r="F51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2017-11-07T13:43:55Z</dcterms:modified>
</cp:coreProperties>
</file>