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4"/>
  </bookViews>
  <sheets>
    <sheet name="pirm " sheetId="18" r:id="rId1"/>
    <sheet name="otrd" sheetId="2" r:id="rId2"/>
    <sheet name="tre" sheetId="8" r:id="rId3"/>
    <sheet name="cetur" sheetId="9" r:id="rId4"/>
    <sheet name="piektdiena" sheetId="17" r:id="rId5"/>
    <sheet name="Sheet1" sheetId="12" r:id="rId6"/>
  </sheets>
  <calcPr calcId="125725"/>
</workbook>
</file>

<file path=xl/calcChain.xml><?xml version="1.0" encoding="utf-8"?>
<calcChain xmlns="http://schemas.openxmlformats.org/spreadsheetml/2006/main">
  <c r="F38" i="18"/>
  <c r="E38"/>
  <c r="D38"/>
  <c r="C38"/>
  <c r="F30"/>
  <c r="E30"/>
  <c r="D30"/>
  <c r="C30"/>
  <c r="F23"/>
  <c r="E23"/>
  <c r="D23"/>
  <c r="C23"/>
  <c r="F14"/>
  <c r="F40" s="1"/>
  <c r="E14"/>
  <c r="E40" s="1"/>
  <c r="D14"/>
  <c r="D40" s="1"/>
  <c r="C14"/>
  <c r="C40" s="1"/>
  <c r="D16" i="17"/>
  <c r="E16"/>
  <c r="F16"/>
  <c r="C16"/>
  <c r="D23" i="2"/>
  <c r="E23"/>
  <c r="F23"/>
  <c r="C23"/>
  <c r="D26" i="8" l="1"/>
  <c r="E26"/>
  <c r="F26"/>
  <c r="C26"/>
  <c r="F40" i="2"/>
  <c r="E40"/>
  <c r="D40"/>
  <c r="C40"/>
  <c r="F40" i="17"/>
  <c r="E40"/>
  <c r="D40"/>
  <c r="C40"/>
  <c r="F32"/>
  <c r="E32"/>
  <c r="D32"/>
  <c r="C32"/>
  <c r="F26"/>
  <c r="E26"/>
  <c r="D26"/>
  <c r="C26"/>
  <c r="F42"/>
  <c r="E42"/>
  <c r="D42"/>
  <c r="C42"/>
  <c r="D26" i="9"/>
  <c r="E26"/>
  <c r="F26"/>
  <c r="C26"/>
  <c r="D17" l="1"/>
  <c r="E17"/>
  <c r="F17"/>
  <c r="C17"/>
  <c r="D39" i="8"/>
  <c r="E39"/>
  <c r="F39"/>
  <c r="C39"/>
  <c r="C16"/>
  <c r="D16"/>
  <c r="E16"/>
  <c r="F16"/>
  <c r="D39" i="9"/>
  <c r="E39"/>
  <c r="F39"/>
  <c r="C39"/>
  <c r="D14" i="2"/>
  <c r="E14"/>
  <c r="F14"/>
  <c r="C14"/>
  <c r="D31" i="9"/>
  <c r="E31"/>
  <c r="F31"/>
  <c r="C31"/>
  <c r="D31" i="2"/>
  <c r="E31"/>
  <c r="F31"/>
  <c r="C31"/>
  <c r="D31" i="8"/>
  <c r="E31"/>
  <c r="F31"/>
  <c r="C31"/>
  <c r="C41" i="9" l="1"/>
  <c r="E41"/>
  <c r="F41"/>
  <c r="D41"/>
  <c r="F41" i="8"/>
  <c r="D41"/>
  <c r="E41"/>
  <c r="C41"/>
  <c r="F42" i="2"/>
  <c r="D42"/>
  <c r="C42"/>
  <c r="E42"/>
</calcChain>
</file>

<file path=xl/sharedStrings.xml><?xml version="1.0" encoding="utf-8"?>
<sst xmlns="http://schemas.openxmlformats.org/spreadsheetml/2006/main" count="294" uniqueCount="99">
  <si>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</si>
  <si>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</si>
  <si>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</si>
  <si>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</si>
  <si>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</si>
  <si>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</si>
  <si>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</si>
  <si>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</si>
  <si>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</si>
  <si>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</si>
  <si>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</si>
  <si>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</si>
  <si>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</si>
  <si>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</si>
  <si>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</si>
  <si>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</si>
  <si>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</si>
  <si>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</si>
  <si>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</si>
  <si>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</si>
  <si>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A1;A3;A7</t>
  </si>
  <si>
    <t>Sviests</t>
  </si>
  <si>
    <t>Baltmaize/rudzu maize</t>
  </si>
  <si>
    <t>Augļis</t>
  </si>
  <si>
    <t>Baltmaize</t>
  </si>
  <si>
    <t>Tēja ar cukuru</t>
  </si>
  <si>
    <t>20/20</t>
  </si>
  <si>
    <t>Kartupeļu biezienis</t>
  </si>
  <si>
    <t>200/10</t>
  </si>
  <si>
    <t>Kopā:</t>
  </si>
  <si>
    <t>Siers</t>
  </si>
  <si>
    <t>Kakao ar pienu</t>
  </si>
  <si>
    <t>Kopā(1-4kl):</t>
  </si>
  <si>
    <t>Kafija ar pienu</t>
  </si>
  <si>
    <t>150/20</t>
  </si>
  <si>
    <t>200/20</t>
  </si>
  <si>
    <t>A1;A3</t>
  </si>
  <si>
    <t>Zalie zirnīši konservēti</t>
  </si>
  <si>
    <t>Piens</t>
  </si>
  <si>
    <t>Biezpiena sieriņš Mazulis</t>
  </si>
  <si>
    <t>Daugavpils Stropu pamatskolas-attīstības centra ēdienkarte</t>
  </si>
  <si>
    <t>Omlete ar sieru</t>
  </si>
  <si>
    <t>A3;A7</t>
  </si>
  <si>
    <t>Vārīti makaroni</t>
  </si>
  <si>
    <t>Marinēti gurķi</t>
  </si>
  <si>
    <t>Mannas biezputra ar džemu</t>
  </si>
  <si>
    <t>Aprikožu  kompots</t>
  </si>
  <si>
    <t>Jogurts</t>
  </si>
  <si>
    <t>Pīrādziņī ar āboliem</t>
  </si>
  <si>
    <t>Baltmaize ar kausētu sieru</t>
  </si>
  <si>
    <t>40/30</t>
  </si>
  <si>
    <t>Svaigu kāpostu un rutku salāti</t>
  </si>
  <si>
    <t>A7;A3;A1</t>
  </si>
  <si>
    <t>Apelsīnu kompots</t>
  </si>
  <si>
    <t>Bulciņa skolas</t>
  </si>
  <si>
    <t>250/20</t>
  </si>
  <si>
    <t>Auzu biezputra ar sviestu</t>
  </si>
  <si>
    <t>Svaigu kāpostu salāti ar burkānu un eļļu</t>
  </si>
  <si>
    <t>Pirmdiena  2018.g. 08. oktobris</t>
  </si>
  <si>
    <t>Otrdiena  2018.g. 09. oktobris</t>
  </si>
  <si>
    <t>Trešdiena  2018.g. 10. oktobris</t>
  </si>
  <si>
    <t>Ceturtdiena  2018.g.11. oktobris</t>
  </si>
  <si>
    <t>Piektdiena  2018.g.12. oktobris</t>
  </si>
  <si>
    <t>Mājas cepetis (sautējums)</t>
  </si>
  <si>
    <t>100/200</t>
  </si>
  <si>
    <t xml:space="preserve">Plānas pankūkas. ar biezpienu </t>
  </si>
  <si>
    <t>Kotlete Sevišķā</t>
  </si>
  <si>
    <t>Pīrādz. ar rīsiem un olu</t>
  </si>
  <si>
    <t>Dārzeņu vinigrets</t>
  </si>
  <si>
    <t>Siļku fileja</t>
  </si>
  <si>
    <t>A4</t>
  </si>
  <si>
    <t>Rīsu biezputra ar sviestu</t>
  </si>
  <si>
    <t>Kartupeļu zupa ar zivju frikadēlēm</t>
  </si>
  <si>
    <t>Sautēta vista ar dārzeniem</t>
  </si>
  <si>
    <t>100/250</t>
  </si>
  <si>
    <t>Svaigi gurķi</t>
  </si>
  <si>
    <t>Ābolu kompots</t>
  </si>
  <si>
    <t xml:space="preserve">Saceptais biezpiena pudīņš </t>
  </si>
  <si>
    <t>Kotlete Jahnija</t>
  </si>
  <si>
    <t>100/60</t>
  </si>
  <si>
    <t>Kompots ar ogam</t>
  </si>
  <si>
    <t>Sautēti dārzeņi piena mērcē</t>
  </si>
  <si>
    <t>200/50</t>
  </si>
  <si>
    <t xml:space="preserve">Cīsiņi </t>
  </si>
  <si>
    <t>Vārīti makaroni ar sieru</t>
  </si>
  <si>
    <t>150/10/10</t>
  </si>
  <si>
    <t>Mēle vārīta cūkgaļas</t>
  </si>
  <si>
    <t>Krējuma mērce ar tom.,sīpoliem</t>
  </si>
  <si>
    <t>Biešu salāti ar skāb.kāpostiem</t>
  </si>
  <si>
    <t>Citronu  kompots</t>
  </si>
  <si>
    <t>Baltmaize ar medu</t>
  </si>
  <si>
    <t>40/20</t>
  </si>
  <si>
    <t>Vārīta liellopu gaļa</t>
  </si>
  <si>
    <t xml:space="preserve">Dārzeņu salāti </t>
  </si>
  <si>
    <t>Borščs ar pūpiņām</t>
  </si>
  <si>
    <t>250/5</t>
  </si>
  <si>
    <t>Svaigu kāpostu zupa ar krēj.</t>
  </si>
  <si>
    <t>Biešu zupa ar krēj.</t>
  </si>
  <si>
    <t xml:space="preserve">Zirņu zupa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</si>
</sst>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i/>
      <sz val="10"/>
      <color rgb="FF00B05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1" xfId="0" applyBorder="1"/>
    <xf numFmtId="0" fontId="2" fillId="0" borderId="0" xfId="0" applyFont="1" applyBorder="1" applyAlignment="1"/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4" fillId="0" borderId="0" xfId="0" applyFont="1" applyBorder="1"/>
    <xf numFmtId="0" fontId="0" fillId="0" borderId="0" xfId="0" applyBorder="1"/>
    <xf numFmtId="0" fontId="3" fillId="3" borderId="0" xfId="0" applyFont="1" applyFill="1" applyBorder="1" applyAlignment="1">
      <alignment horizontal="left"/>
    </xf>
    <xf numFmtId="0" fontId="9" fillId="0" borderId="0" xfId="0" applyFont="1"/>
    <xf numFmtId="0" fontId="3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workbookViewId="0">
      <selection activeCell="K15" sqref="K15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3" t="s">
        <v>40</v>
      </c>
      <c r="B1" s="33"/>
      <c r="C1" s="33"/>
      <c r="D1" s="33"/>
      <c r="E1" s="33"/>
      <c r="F1" s="33"/>
      <c r="G1" s="33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34" t="s">
        <v>58</v>
      </c>
      <c r="B4" s="34"/>
      <c r="C4" s="34"/>
      <c r="D4" s="34"/>
      <c r="E4" s="34"/>
      <c r="F4" s="34"/>
      <c r="G4" s="34"/>
    </row>
    <row r="7" spans="1:16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6" ht="15.75">
      <c r="A8" s="9" t="s">
        <v>0</v>
      </c>
    </row>
    <row r="9" spans="1:16">
      <c r="A9" s="2" t="s">
        <v>24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9</v>
      </c>
    </row>
    <row r="10" spans="1:16">
      <c r="A10" s="2" t="s">
        <v>45</v>
      </c>
      <c r="B10" s="4" t="s">
        <v>35</v>
      </c>
      <c r="C10" s="4">
        <v>2.95</v>
      </c>
      <c r="D10" s="4">
        <v>2.42</v>
      </c>
      <c r="E10" s="4">
        <v>44.44</v>
      </c>
      <c r="F10" s="4">
        <v>211.34</v>
      </c>
      <c r="G10" s="8" t="s">
        <v>18</v>
      </c>
    </row>
    <row r="11" spans="1:16">
      <c r="A11" s="11" t="s">
        <v>25</v>
      </c>
      <c r="B11" s="4">
        <v>200</v>
      </c>
      <c r="C11" s="4"/>
      <c r="D11" s="4"/>
      <c r="E11" s="4">
        <v>7</v>
      </c>
      <c r="F11" s="4">
        <v>28</v>
      </c>
      <c r="G11" s="8"/>
    </row>
    <row r="12" spans="1:16">
      <c r="A12" s="11" t="s">
        <v>21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6" t="s">
        <v>19</v>
      </c>
      <c r="I12" s="2"/>
      <c r="J12" s="4"/>
      <c r="K12" s="4"/>
      <c r="L12" s="4"/>
      <c r="M12" s="4"/>
      <c r="N12" s="4"/>
      <c r="O12" s="8"/>
    </row>
    <row r="13" spans="1:16">
      <c r="A13" s="2" t="s">
        <v>39</v>
      </c>
      <c r="B13" s="4">
        <v>40</v>
      </c>
      <c r="C13" s="4">
        <v>6.36</v>
      </c>
      <c r="D13" s="4">
        <v>8.0399999999999991</v>
      </c>
      <c r="E13" s="4">
        <v>9.92</v>
      </c>
      <c r="F13" s="4">
        <v>137.47999999999999</v>
      </c>
      <c r="G13" s="8" t="s">
        <v>19</v>
      </c>
    </row>
    <row r="14" spans="1:16">
      <c r="A14" s="2"/>
      <c r="B14" s="15" t="s">
        <v>29</v>
      </c>
      <c r="C14" s="16">
        <f>SUM(C9:C13)</f>
        <v>11.23</v>
      </c>
      <c r="D14" s="16">
        <f>SUM(D9:D13)</f>
        <v>19.13</v>
      </c>
      <c r="E14" s="16">
        <f>SUM(E9:E13)</f>
        <v>71.72</v>
      </c>
      <c r="F14" s="16">
        <f>SUM(F9:F13)</f>
        <v>505.11</v>
      </c>
      <c r="G14" s="13"/>
      <c r="J14" s="2"/>
      <c r="K14" s="4"/>
      <c r="L14" s="4"/>
      <c r="M14" s="4"/>
      <c r="N14" s="4"/>
      <c r="O14" s="4"/>
      <c r="P14" s="8"/>
    </row>
    <row r="15" spans="1:16" ht="15.75">
      <c r="A15" s="9" t="s">
        <v>1</v>
      </c>
      <c r="C15" s="7"/>
      <c r="D15" s="7"/>
      <c r="E15" s="7"/>
      <c r="F15" s="7"/>
      <c r="G15" s="7"/>
    </row>
    <row r="16" spans="1:16">
      <c r="A16" s="2" t="s">
        <v>22</v>
      </c>
      <c r="B16" s="4" t="s">
        <v>26</v>
      </c>
      <c r="C16" s="4">
        <v>2.76</v>
      </c>
      <c r="D16" s="4">
        <v>0.62</v>
      </c>
      <c r="E16" s="4">
        <v>19.079999999999998</v>
      </c>
      <c r="F16" s="4">
        <v>96.4</v>
      </c>
      <c r="G16" s="6" t="s">
        <v>9</v>
      </c>
    </row>
    <row r="17" spans="1:7">
      <c r="A17" s="2" t="s">
        <v>94</v>
      </c>
      <c r="B17" s="4" t="s">
        <v>95</v>
      </c>
      <c r="C17" s="4">
        <v>3.54</v>
      </c>
      <c r="D17" s="4">
        <v>5.29</v>
      </c>
      <c r="E17" s="4">
        <v>13.09</v>
      </c>
      <c r="F17" s="4">
        <v>114.1</v>
      </c>
      <c r="G17" s="8"/>
    </row>
    <row r="18" spans="1:7">
      <c r="A18" s="2" t="s">
        <v>63</v>
      </c>
      <c r="B18" s="4" t="s">
        <v>64</v>
      </c>
      <c r="C18" s="4">
        <v>37.200000000000003</v>
      </c>
      <c r="D18" s="4">
        <v>14.12</v>
      </c>
      <c r="E18" s="4">
        <v>33.32</v>
      </c>
      <c r="F18" s="4">
        <v>409.12</v>
      </c>
      <c r="G18" s="8" t="s">
        <v>9</v>
      </c>
    </row>
    <row r="19" spans="1:7">
      <c r="A19" s="2" t="s">
        <v>44</v>
      </c>
      <c r="B19" s="4">
        <v>50</v>
      </c>
      <c r="C19" s="4">
        <v>0.35</v>
      </c>
      <c r="D19" s="4">
        <v>0.15</v>
      </c>
      <c r="E19" s="4">
        <v>1.55</v>
      </c>
      <c r="F19" s="4">
        <v>9.5</v>
      </c>
      <c r="G19" s="8"/>
    </row>
    <row r="20" spans="1:7">
      <c r="A20" s="2" t="s">
        <v>46</v>
      </c>
      <c r="B20" s="4">
        <v>200</v>
      </c>
      <c r="C20" s="4">
        <v>0.75</v>
      </c>
      <c r="D20" s="4">
        <v>7.4999999999999997E-2</v>
      </c>
      <c r="E20" s="4">
        <v>14.19</v>
      </c>
      <c r="F20" s="4">
        <v>60.42</v>
      </c>
      <c r="G20" s="8"/>
    </row>
    <row r="21" spans="1:7">
      <c r="A21" s="2"/>
      <c r="B21" s="4"/>
      <c r="C21" s="4"/>
      <c r="D21" s="4"/>
      <c r="E21" s="4"/>
      <c r="F21" s="4"/>
      <c r="G21" s="8"/>
    </row>
    <row r="22" spans="1:7">
      <c r="A22" s="2"/>
      <c r="B22" s="4"/>
      <c r="C22" s="4"/>
      <c r="D22" s="4"/>
      <c r="E22" s="4"/>
      <c r="F22" s="4"/>
      <c r="G22" s="8"/>
    </row>
    <row r="23" spans="1:7">
      <c r="A23" s="2"/>
      <c r="B23" s="17" t="s">
        <v>32</v>
      </c>
      <c r="C23" s="18">
        <f>C16+C17+C18+C19+C20+C21+C22</f>
        <v>44.6</v>
      </c>
      <c r="D23" s="18">
        <f>D16+D17+D18+D19+D20+D21+D22</f>
        <v>20.254999999999999</v>
      </c>
      <c r="E23" s="18">
        <f>E16+E17+E18+E19+E20+E21+E22</f>
        <v>81.23</v>
      </c>
      <c r="F23" s="18">
        <f>F16+F17+F18+F19+F20+F21+F22</f>
        <v>689.54</v>
      </c>
      <c r="G23" s="8"/>
    </row>
    <row r="24" spans="1:7" ht="15.75">
      <c r="A24" s="9" t="s">
        <v>2</v>
      </c>
      <c r="C24" s="7"/>
      <c r="D24" s="7"/>
      <c r="E24" s="7"/>
      <c r="F24" s="7"/>
      <c r="G24" s="7"/>
    </row>
    <row r="25" spans="1:7">
      <c r="A25" s="2" t="s">
        <v>49</v>
      </c>
      <c r="B25" s="4" t="s">
        <v>50</v>
      </c>
      <c r="C25" s="4">
        <v>7.65</v>
      </c>
      <c r="D25" s="4">
        <v>5.63</v>
      </c>
      <c r="E25" s="4">
        <v>24.35</v>
      </c>
      <c r="F25" s="4">
        <v>181.43</v>
      </c>
      <c r="G25" s="8" t="s">
        <v>18</v>
      </c>
    </row>
    <row r="26" spans="1:7">
      <c r="A26" s="11" t="s">
        <v>25</v>
      </c>
      <c r="B26" s="4">
        <v>200</v>
      </c>
      <c r="C26" s="4"/>
      <c r="D26" s="4"/>
      <c r="E26" s="4">
        <v>7</v>
      </c>
      <c r="F26" s="4">
        <v>28</v>
      </c>
      <c r="G26" s="8"/>
    </row>
    <row r="27" spans="1:7">
      <c r="A27" s="2" t="s">
        <v>23</v>
      </c>
      <c r="B27" s="4">
        <v>100</v>
      </c>
      <c r="C27" s="4">
        <v>0.83</v>
      </c>
      <c r="D27" s="4">
        <v>0.36</v>
      </c>
      <c r="E27" s="4">
        <v>12.6</v>
      </c>
      <c r="F27" s="4">
        <v>56.99</v>
      </c>
      <c r="G27" s="8"/>
    </row>
    <row r="28" spans="1:7">
      <c r="A28" s="2"/>
      <c r="B28" s="4"/>
      <c r="C28" s="4"/>
      <c r="D28" s="4"/>
      <c r="E28" s="4"/>
      <c r="F28" s="4"/>
      <c r="G28" s="24"/>
    </row>
    <row r="29" spans="1:7">
      <c r="A29" s="2"/>
      <c r="B29" s="4"/>
      <c r="C29" s="4"/>
      <c r="D29" s="4"/>
      <c r="E29" s="4"/>
      <c r="F29" s="4"/>
      <c r="G29" s="24"/>
    </row>
    <row r="30" spans="1:7">
      <c r="A30" s="2"/>
      <c r="B30" s="17" t="s">
        <v>29</v>
      </c>
      <c r="C30" s="18">
        <f>SUM(C25:C27)</f>
        <v>8.48</v>
      </c>
      <c r="D30" s="18">
        <f t="shared" ref="D30:F30" si="0">SUM(D25:D27)</f>
        <v>5.99</v>
      </c>
      <c r="E30" s="18">
        <f t="shared" si="0"/>
        <v>43.95</v>
      </c>
      <c r="F30" s="18">
        <f t="shared" si="0"/>
        <v>266.42</v>
      </c>
      <c r="G30" s="8"/>
    </row>
    <row r="31" spans="1:7" ht="15.75">
      <c r="A31" s="9" t="s">
        <v>3</v>
      </c>
      <c r="C31" s="7"/>
      <c r="D31" s="7"/>
      <c r="E31" s="7"/>
      <c r="F31" s="7"/>
      <c r="G31" s="7"/>
    </row>
    <row r="32" spans="1:7">
      <c r="A32" s="2" t="s">
        <v>24</v>
      </c>
      <c r="B32" s="4">
        <v>20</v>
      </c>
      <c r="C32" s="4">
        <v>1.64</v>
      </c>
      <c r="D32" s="4">
        <v>0.42</v>
      </c>
      <c r="E32" s="4">
        <v>10.28</v>
      </c>
      <c r="F32" s="4">
        <v>52.6</v>
      </c>
      <c r="G32" s="6" t="s">
        <v>9</v>
      </c>
    </row>
    <row r="33" spans="1:7">
      <c r="A33" s="2" t="s">
        <v>65</v>
      </c>
      <c r="B33" s="4" t="s">
        <v>35</v>
      </c>
      <c r="C33" s="4">
        <v>29.88</v>
      </c>
      <c r="D33" s="4">
        <v>25.75</v>
      </c>
      <c r="E33" s="4">
        <v>57.48</v>
      </c>
      <c r="F33" s="4">
        <v>581.20000000000005</v>
      </c>
      <c r="G33" s="8" t="s">
        <v>20</v>
      </c>
    </row>
    <row r="34" spans="1:7">
      <c r="A34" s="11" t="s">
        <v>25</v>
      </c>
      <c r="B34" s="4">
        <v>200</v>
      </c>
      <c r="C34" s="4"/>
      <c r="D34" s="4"/>
      <c r="E34" s="4">
        <v>7</v>
      </c>
      <c r="F34" s="4">
        <v>28</v>
      </c>
      <c r="G34" s="8"/>
    </row>
    <row r="35" spans="1:7">
      <c r="A35" s="2" t="s">
        <v>21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12" t="s">
        <v>19</v>
      </c>
    </row>
    <row r="36" spans="1:7">
      <c r="A36" s="2"/>
      <c r="B36" s="4"/>
      <c r="C36" s="4"/>
      <c r="D36" s="4"/>
      <c r="E36" s="4"/>
      <c r="F36" s="4"/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7" t="s">
        <v>29</v>
      </c>
      <c r="C38" s="18">
        <f>SUM(C32:C37)</f>
        <v>31.8</v>
      </c>
      <c r="D38" s="18">
        <f>SUM(D32:D37)</f>
        <v>34.42</v>
      </c>
      <c r="E38" s="18">
        <f>SUM(E32:E37)</f>
        <v>74.839999999999989</v>
      </c>
      <c r="F38" s="18">
        <f>SUM(F32:F37)</f>
        <v>737.49</v>
      </c>
      <c r="G38" s="8"/>
    </row>
    <row r="40" spans="1:7">
      <c r="B40" s="26" t="s">
        <v>29</v>
      </c>
      <c r="C40" s="27">
        <f>C14+C23+C30+C38</f>
        <v>96.11</v>
      </c>
      <c r="D40" s="27">
        <f>D14+D23+D30+D38</f>
        <v>79.795000000000002</v>
      </c>
      <c r="E40" s="27">
        <f>E14+E23+E30+E38</f>
        <v>271.73999999999995</v>
      </c>
      <c r="F40" s="27">
        <f>F14+F23+F30+F38</f>
        <v>2198.5600000000004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topLeftCell="A13" workbookViewId="0">
      <selection activeCell="E30" sqref="E30"/>
    </sheetView>
  </sheetViews>
  <sheetFormatPr defaultRowHeight="15"/>
  <cols>
    <col min="1" max="1" width="32.5703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3" t="s">
        <v>40</v>
      </c>
      <c r="B1" s="33"/>
      <c r="C1" s="33"/>
      <c r="D1" s="33"/>
      <c r="E1" s="33"/>
      <c r="F1" s="33"/>
      <c r="G1" s="33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4" t="s">
        <v>59</v>
      </c>
      <c r="B4" s="35"/>
      <c r="C4" s="35"/>
      <c r="D4" s="35"/>
      <c r="E4" s="35"/>
      <c r="F4" s="35"/>
      <c r="G4" s="35"/>
    </row>
    <row r="6" spans="1:9">
      <c r="I6" s="1"/>
    </row>
    <row r="7" spans="1:9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9" ht="15.75">
      <c r="A8" s="9" t="s">
        <v>0</v>
      </c>
    </row>
    <row r="9" spans="1:9">
      <c r="A9" s="2" t="s">
        <v>22</v>
      </c>
      <c r="B9" s="4" t="s">
        <v>26</v>
      </c>
      <c r="C9" s="4">
        <v>2.76</v>
      </c>
      <c r="D9" s="4">
        <v>0.62</v>
      </c>
      <c r="E9" s="4">
        <v>19.079999999999998</v>
      </c>
      <c r="F9" s="4">
        <v>96.4</v>
      </c>
      <c r="G9" s="6" t="s">
        <v>9</v>
      </c>
    </row>
    <row r="10" spans="1:9">
      <c r="A10" s="2" t="s">
        <v>41</v>
      </c>
      <c r="B10" s="4">
        <v>115</v>
      </c>
      <c r="C10" s="4">
        <v>15.07</v>
      </c>
      <c r="D10" s="4">
        <v>18.88</v>
      </c>
      <c r="E10" s="4">
        <v>2.48</v>
      </c>
      <c r="F10" s="4">
        <v>240.04</v>
      </c>
      <c r="G10" s="8" t="s">
        <v>42</v>
      </c>
    </row>
    <row r="11" spans="1:9">
      <c r="A11" s="2" t="s">
        <v>21</v>
      </c>
      <c r="B11" s="4">
        <v>10</v>
      </c>
      <c r="C11" s="4">
        <v>0.28000000000000003</v>
      </c>
      <c r="D11" s="4">
        <v>8.25</v>
      </c>
      <c r="E11" s="4">
        <v>0.08</v>
      </c>
      <c r="F11" s="4">
        <v>75.69</v>
      </c>
      <c r="G11" s="12" t="s">
        <v>19</v>
      </c>
    </row>
    <row r="12" spans="1:9">
      <c r="A12" s="2" t="s">
        <v>37</v>
      </c>
      <c r="B12" s="4">
        <v>30</v>
      </c>
      <c r="C12" s="4">
        <v>1.26</v>
      </c>
      <c r="D12" s="4">
        <v>0.06</v>
      </c>
      <c r="E12" s="4">
        <v>3.24</v>
      </c>
      <c r="F12" s="4">
        <v>20.7</v>
      </c>
      <c r="G12" s="8"/>
    </row>
    <row r="13" spans="1:9">
      <c r="A13" s="2" t="s">
        <v>33</v>
      </c>
      <c r="B13" s="4">
        <v>200</v>
      </c>
      <c r="C13" s="4">
        <v>1.4</v>
      </c>
      <c r="D13" s="4">
        <v>1</v>
      </c>
      <c r="E13" s="4">
        <v>9.35</v>
      </c>
      <c r="F13" s="4">
        <v>52</v>
      </c>
      <c r="G13" s="8" t="s">
        <v>18</v>
      </c>
    </row>
    <row r="14" spans="1:9">
      <c r="B14" s="17" t="s">
        <v>29</v>
      </c>
      <c r="C14" s="19">
        <f>SUM(C9:C13)</f>
        <v>20.77</v>
      </c>
      <c r="D14" s="19">
        <f t="shared" ref="D14:F14" si="0">SUM(D9:D13)</f>
        <v>28.81</v>
      </c>
      <c r="E14" s="19">
        <f t="shared" si="0"/>
        <v>34.229999999999997</v>
      </c>
      <c r="F14" s="19">
        <f t="shared" si="0"/>
        <v>484.83</v>
      </c>
      <c r="G14" s="7"/>
    </row>
    <row r="15" spans="1:9">
      <c r="B15" s="20"/>
      <c r="C15" s="21"/>
      <c r="D15" s="21"/>
      <c r="E15" s="21"/>
      <c r="F15" s="21"/>
      <c r="G15" s="7"/>
    </row>
    <row r="16" spans="1:9" ht="15.75">
      <c r="A16" s="9" t="s">
        <v>1</v>
      </c>
      <c r="C16" s="7"/>
      <c r="D16" s="7"/>
      <c r="E16" s="7"/>
      <c r="F16" s="7"/>
      <c r="G16" s="7"/>
    </row>
    <row r="17" spans="1:14">
      <c r="A17" s="2" t="s">
        <v>22</v>
      </c>
      <c r="B17" s="4" t="s">
        <v>26</v>
      </c>
      <c r="C17" s="4">
        <v>2.76</v>
      </c>
      <c r="D17" s="4">
        <v>0.62</v>
      </c>
      <c r="E17" s="4">
        <v>19.079999999999998</v>
      </c>
      <c r="F17" s="4">
        <v>96.4</v>
      </c>
      <c r="G17" s="6" t="s">
        <v>9</v>
      </c>
    </row>
    <row r="18" spans="1:14">
      <c r="A18" s="2" t="s">
        <v>96</v>
      </c>
      <c r="B18" s="4" t="s">
        <v>95</v>
      </c>
      <c r="C18" s="4">
        <v>1.81</v>
      </c>
      <c r="D18" s="4">
        <v>3.8</v>
      </c>
      <c r="E18" s="4">
        <v>8.09</v>
      </c>
      <c r="F18" s="4">
        <v>91.78</v>
      </c>
      <c r="G18" s="8" t="s">
        <v>19</v>
      </c>
    </row>
    <row r="19" spans="1:14">
      <c r="A19" s="2" t="s">
        <v>66</v>
      </c>
      <c r="B19" s="4">
        <v>100</v>
      </c>
      <c r="C19" s="4">
        <v>16.25</v>
      </c>
      <c r="D19" s="4">
        <v>22.02</v>
      </c>
      <c r="E19" s="4">
        <v>15.68</v>
      </c>
      <c r="F19" s="4">
        <v>325.93</v>
      </c>
      <c r="G19" s="8" t="s">
        <v>36</v>
      </c>
    </row>
    <row r="20" spans="1:14">
      <c r="A20" s="2" t="s">
        <v>27</v>
      </c>
      <c r="B20" s="4">
        <v>150</v>
      </c>
      <c r="C20" s="4">
        <v>3.27</v>
      </c>
      <c r="D20" s="4">
        <v>3.68</v>
      </c>
      <c r="E20" s="4">
        <v>20.51</v>
      </c>
      <c r="F20" s="4">
        <v>128.26</v>
      </c>
      <c r="G20" s="8"/>
    </row>
    <row r="21" spans="1:14">
      <c r="A21" s="2" t="s">
        <v>51</v>
      </c>
      <c r="B21" s="4">
        <v>50</v>
      </c>
      <c r="C21" s="4">
        <v>0.72</v>
      </c>
      <c r="D21" s="4">
        <v>1.6</v>
      </c>
      <c r="E21" s="4">
        <v>2.42</v>
      </c>
      <c r="F21" s="4">
        <v>26.98</v>
      </c>
      <c r="G21" s="8"/>
    </row>
    <row r="22" spans="1:14">
      <c r="A22" s="2" t="s">
        <v>53</v>
      </c>
      <c r="B22" s="4">
        <v>200</v>
      </c>
      <c r="C22" s="4">
        <v>0.15</v>
      </c>
      <c r="D22" s="4">
        <v>0.04</v>
      </c>
      <c r="E22" s="4">
        <v>8.43</v>
      </c>
      <c r="F22" s="4">
        <v>34.68</v>
      </c>
      <c r="G22" s="8"/>
    </row>
    <row r="23" spans="1:14">
      <c r="A23" s="2"/>
      <c r="B23" s="17" t="s">
        <v>29</v>
      </c>
      <c r="C23" s="19">
        <f>C17+C18+C19+C20+C21+C22</f>
        <v>24.959999999999997</v>
      </c>
      <c r="D23" s="19">
        <f t="shared" ref="D23:F23" si="1">D17+D18+D19+D20+D21+D22</f>
        <v>31.759999999999998</v>
      </c>
      <c r="E23" s="19">
        <f t="shared" si="1"/>
        <v>74.210000000000008</v>
      </c>
      <c r="F23" s="19">
        <f t="shared" si="1"/>
        <v>704.03</v>
      </c>
      <c r="G23" s="21"/>
    </row>
    <row r="24" spans="1:14">
      <c r="A24" s="2"/>
      <c r="B24" s="20"/>
      <c r="C24" s="22"/>
      <c r="D24" s="22"/>
      <c r="E24" s="22"/>
      <c r="F24" s="22"/>
      <c r="G24" s="8"/>
    </row>
    <row r="25" spans="1:14" ht="15.75">
      <c r="A25" s="9" t="s">
        <v>2</v>
      </c>
      <c r="C25" s="7"/>
      <c r="D25" s="7"/>
      <c r="E25" s="7"/>
      <c r="F25" s="7"/>
      <c r="G25" s="7"/>
    </row>
    <row r="26" spans="1:14">
      <c r="A26" s="2" t="s">
        <v>67</v>
      </c>
      <c r="B26" s="4">
        <v>75</v>
      </c>
      <c r="C26" s="4">
        <v>5.52</v>
      </c>
      <c r="D26" s="4">
        <v>4.71</v>
      </c>
      <c r="E26" s="4">
        <v>35.19</v>
      </c>
      <c r="F26" s="4">
        <v>205.27</v>
      </c>
      <c r="G26" s="8" t="s">
        <v>20</v>
      </c>
      <c r="H26" s="2"/>
      <c r="I26" s="4"/>
      <c r="J26" s="4"/>
      <c r="K26" s="4"/>
      <c r="L26" s="4"/>
      <c r="M26" s="4"/>
      <c r="N26" s="8"/>
    </row>
    <row r="27" spans="1:14">
      <c r="A27" s="2" t="s">
        <v>38</v>
      </c>
      <c r="B27" s="4">
        <v>200</v>
      </c>
      <c r="C27" s="4">
        <v>5.6</v>
      </c>
      <c r="D27" s="4">
        <v>4</v>
      </c>
      <c r="E27" s="4">
        <v>9.4</v>
      </c>
      <c r="F27" s="4">
        <v>96</v>
      </c>
      <c r="G27" s="8" t="s">
        <v>19</v>
      </c>
      <c r="H27" s="2"/>
      <c r="I27" s="4"/>
      <c r="J27" s="4"/>
      <c r="K27" s="4"/>
      <c r="L27" s="4"/>
      <c r="M27" s="4"/>
      <c r="N27" s="8"/>
    </row>
    <row r="28" spans="1:14">
      <c r="A28" s="2"/>
      <c r="B28" s="4"/>
      <c r="C28" s="4"/>
      <c r="D28" s="4"/>
      <c r="E28" s="4"/>
      <c r="F28" s="4"/>
      <c r="G28" s="8"/>
    </row>
    <row r="29" spans="1:14">
      <c r="A29" s="2"/>
      <c r="B29" s="4"/>
      <c r="C29" s="4"/>
      <c r="D29" s="4"/>
      <c r="E29" s="4"/>
      <c r="F29" s="4"/>
      <c r="G29" s="8"/>
    </row>
    <row r="30" spans="1:14">
      <c r="A30" s="2"/>
      <c r="B30" s="4"/>
      <c r="C30" s="4"/>
      <c r="D30" s="4"/>
      <c r="E30" s="4"/>
      <c r="F30" s="4"/>
      <c r="G30" s="8"/>
    </row>
    <row r="31" spans="1:14">
      <c r="A31" s="2"/>
      <c r="B31" s="17" t="s">
        <v>29</v>
      </c>
      <c r="C31" s="19">
        <f>SUM(C26:C28)</f>
        <v>11.12</v>
      </c>
      <c r="D31" s="19">
        <f t="shared" ref="D31:F31" si="2">SUM(D26:D28)</f>
        <v>8.7100000000000009</v>
      </c>
      <c r="E31" s="19">
        <f t="shared" si="2"/>
        <v>44.589999999999996</v>
      </c>
      <c r="F31" s="19">
        <f t="shared" si="2"/>
        <v>301.27</v>
      </c>
      <c r="G31" s="8"/>
    </row>
    <row r="32" spans="1:14">
      <c r="A32" s="2"/>
      <c r="B32" s="14"/>
      <c r="C32" s="21"/>
      <c r="D32" s="21"/>
      <c r="E32" s="21"/>
      <c r="F32" s="21"/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22</v>
      </c>
      <c r="B34" s="4" t="s">
        <v>26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9</v>
      </c>
    </row>
    <row r="35" spans="1:7">
      <c r="A35" s="2" t="s">
        <v>68</v>
      </c>
      <c r="B35" s="4">
        <v>200</v>
      </c>
      <c r="C35" s="4">
        <v>2.78</v>
      </c>
      <c r="D35" s="4">
        <v>19.059999999999999</v>
      </c>
      <c r="E35" s="4">
        <v>11.66</v>
      </c>
      <c r="F35" s="4">
        <v>229.22</v>
      </c>
      <c r="G35" s="8"/>
    </row>
    <row r="36" spans="1:7">
      <c r="A36" s="11" t="s">
        <v>21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6" t="s">
        <v>19</v>
      </c>
    </row>
    <row r="37" spans="1:7">
      <c r="A37" s="11" t="s">
        <v>25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5" t="s">
        <v>69</v>
      </c>
      <c r="B38" s="28">
        <v>50</v>
      </c>
      <c r="C38" s="28">
        <v>6.37</v>
      </c>
      <c r="D38" s="28">
        <v>21.23</v>
      </c>
      <c r="E38" s="28">
        <v>0</v>
      </c>
      <c r="F38" s="28">
        <v>216.6</v>
      </c>
      <c r="G38" s="6" t="s">
        <v>70</v>
      </c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7" t="s">
        <v>29</v>
      </c>
      <c r="C40" s="19">
        <f>SUM(C34:C39)</f>
        <v>12.19</v>
      </c>
      <c r="D40" s="19">
        <f>SUM(D34:D39)</f>
        <v>49.16</v>
      </c>
      <c r="E40" s="19">
        <f>SUM(E34:E39)</f>
        <v>37.819999999999993</v>
      </c>
      <c r="F40" s="19">
        <f>SUM(F34:F39)</f>
        <v>645.91</v>
      </c>
      <c r="G40" s="8"/>
    </row>
    <row r="41" spans="1:7">
      <c r="A41" s="2"/>
      <c r="C41" s="4"/>
      <c r="D41" s="4"/>
      <c r="E41" s="4"/>
      <c r="F41" s="4"/>
      <c r="G41" s="8"/>
    </row>
    <row r="42" spans="1:7">
      <c r="B42" s="26" t="s">
        <v>29</v>
      </c>
      <c r="C42" s="27">
        <f>C14+C23+C31+C40</f>
        <v>69.039999999999992</v>
      </c>
      <c r="D42" s="27">
        <f>D14+D23+D31+D40</f>
        <v>118.44</v>
      </c>
      <c r="E42" s="27">
        <f>E14+E23+E31+E40</f>
        <v>190.85</v>
      </c>
      <c r="F42" s="27">
        <f>F14+F23+F31+F40</f>
        <v>2136.04</v>
      </c>
    </row>
    <row r="43" spans="1:7">
      <c r="A43" s="5" t="s">
        <v>10</v>
      </c>
      <c r="D43" s="10"/>
      <c r="E43" s="10"/>
      <c r="F43" t="s">
        <v>15</v>
      </c>
    </row>
    <row r="45" spans="1:7">
      <c r="A45" s="5" t="s">
        <v>11</v>
      </c>
      <c r="D45" s="10"/>
      <c r="E45" s="10"/>
      <c r="F45" t="s">
        <v>14</v>
      </c>
    </row>
    <row r="47" spans="1:7">
      <c r="A47" s="5" t="s">
        <v>12</v>
      </c>
    </row>
    <row r="48" spans="1:7">
      <c r="A48" s="5" t="s">
        <v>13</v>
      </c>
      <c r="D48" s="10"/>
      <c r="E48" s="10"/>
      <c r="F48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topLeftCell="A10" workbookViewId="0">
      <selection activeCell="A19" sqref="A19:G19"/>
    </sheetView>
  </sheetViews>
  <sheetFormatPr defaultRowHeight="15"/>
  <cols>
    <col min="1" max="1" width="33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>
      <c r="A1" s="33" t="s">
        <v>40</v>
      </c>
      <c r="B1" s="33"/>
      <c r="C1" s="33"/>
      <c r="D1" s="33"/>
      <c r="E1" s="33"/>
      <c r="F1" s="33"/>
      <c r="G1" s="33"/>
    </row>
    <row r="2" spans="1:11">
      <c r="A2" s="1"/>
      <c r="B2" s="1"/>
      <c r="C2" s="1"/>
      <c r="D2" s="1"/>
    </row>
    <row r="3" spans="1:11">
      <c r="A3" s="1"/>
      <c r="B3" s="1"/>
      <c r="C3" s="1"/>
      <c r="D3" s="1"/>
    </row>
    <row r="4" spans="1:11">
      <c r="A4" s="1"/>
      <c r="B4" s="1"/>
      <c r="C4" s="1"/>
      <c r="D4" s="1"/>
    </row>
    <row r="5" spans="1:11">
      <c r="A5" s="34" t="s">
        <v>60</v>
      </c>
      <c r="B5" s="35"/>
      <c r="C5" s="35"/>
      <c r="D5" s="35"/>
      <c r="E5" s="35"/>
      <c r="F5" s="35"/>
      <c r="G5" s="35"/>
    </row>
    <row r="7" spans="1:11">
      <c r="I7" s="1"/>
    </row>
    <row r="9" spans="1:11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1" ht="15.75">
      <c r="A10" s="9" t="s">
        <v>0</v>
      </c>
    </row>
    <row r="11" spans="1:11">
      <c r="A11" s="2" t="s">
        <v>24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9</v>
      </c>
    </row>
    <row r="12" spans="1:11">
      <c r="A12" s="2" t="s">
        <v>30</v>
      </c>
      <c r="B12" s="4">
        <v>20</v>
      </c>
      <c r="C12" s="4">
        <v>5.0199999999999996</v>
      </c>
      <c r="D12" s="4">
        <v>6.34</v>
      </c>
      <c r="E12" s="4"/>
      <c r="F12" s="4">
        <v>77.14</v>
      </c>
      <c r="G12" s="6" t="s">
        <v>19</v>
      </c>
    </row>
    <row r="13" spans="1:11">
      <c r="A13" s="2" t="s">
        <v>21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12" t="s">
        <v>19</v>
      </c>
      <c r="K13" s="23"/>
    </row>
    <row r="14" spans="1:11">
      <c r="A14" s="2" t="s">
        <v>71</v>
      </c>
      <c r="B14" s="4" t="s">
        <v>28</v>
      </c>
      <c r="C14" s="4">
        <v>6.81</v>
      </c>
      <c r="D14" s="4">
        <v>10.43</v>
      </c>
      <c r="E14" s="4">
        <v>43.18</v>
      </c>
      <c r="F14" s="4">
        <v>293.83</v>
      </c>
      <c r="G14" s="8" t="s">
        <v>19</v>
      </c>
    </row>
    <row r="15" spans="1:11">
      <c r="A15" s="2" t="s">
        <v>31</v>
      </c>
      <c r="B15" s="4">
        <v>200</v>
      </c>
      <c r="C15" s="4">
        <v>2.8</v>
      </c>
      <c r="D15" s="4">
        <v>2</v>
      </c>
      <c r="E15" s="4">
        <v>4.71</v>
      </c>
      <c r="F15" s="4">
        <v>76</v>
      </c>
      <c r="G15" s="8" t="s">
        <v>19</v>
      </c>
    </row>
    <row r="16" spans="1:11">
      <c r="B16" s="17" t="s">
        <v>29</v>
      </c>
      <c r="C16" s="19">
        <f t="shared" ref="C16:E16" si="0">SUM(C11:C15)</f>
        <v>16.55</v>
      </c>
      <c r="D16" s="19">
        <f t="shared" si="0"/>
        <v>27.439999999999998</v>
      </c>
      <c r="E16" s="19">
        <f t="shared" si="0"/>
        <v>58.25</v>
      </c>
      <c r="F16" s="19">
        <f>SUM(F11:F15)</f>
        <v>575.26</v>
      </c>
      <c r="G16" s="7"/>
    </row>
    <row r="17" spans="1:8">
      <c r="C17" s="7"/>
      <c r="D17" s="7"/>
      <c r="E17" s="7"/>
      <c r="F17" s="7"/>
      <c r="G17" s="7"/>
    </row>
    <row r="18" spans="1:8" ht="15.75">
      <c r="A18" s="9" t="s">
        <v>1</v>
      </c>
      <c r="C18" s="7"/>
      <c r="D18" s="7"/>
      <c r="E18" s="7"/>
      <c r="F18" s="7"/>
      <c r="G18" s="7"/>
    </row>
    <row r="19" spans="1:8">
      <c r="A19" s="2" t="s">
        <v>22</v>
      </c>
      <c r="B19" s="4" t="s">
        <v>26</v>
      </c>
      <c r="C19" s="4">
        <v>2.76</v>
      </c>
      <c r="D19" s="4">
        <v>0.62</v>
      </c>
      <c r="E19" s="4">
        <v>19.079999999999998</v>
      </c>
      <c r="F19" s="4">
        <v>96.4</v>
      </c>
      <c r="G19" s="6" t="s">
        <v>9</v>
      </c>
    </row>
    <row r="20" spans="1:8">
      <c r="A20" s="2" t="s">
        <v>72</v>
      </c>
      <c r="B20" s="4" t="s">
        <v>55</v>
      </c>
      <c r="C20" s="4">
        <v>15.79</v>
      </c>
      <c r="D20" s="4">
        <v>4.41</v>
      </c>
      <c r="E20" s="4">
        <v>16.350000000000001</v>
      </c>
      <c r="F20" s="4">
        <v>168.25</v>
      </c>
      <c r="G20" s="8" t="s">
        <v>19</v>
      </c>
    </row>
    <row r="21" spans="1:8">
      <c r="A21" s="2" t="s">
        <v>73</v>
      </c>
      <c r="B21" s="4" t="s">
        <v>74</v>
      </c>
      <c r="C21" s="4">
        <v>29.64</v>
      </c>
      <c r="D21" s="4">
        <v>25.51</v>
      </c>
      <c r="E21" s="4">
        <v>27.56</v>
      </c>
      <c r="F21" s="4">
        <v>458.39</v>
      </c>
      <c r="G21" s="8" t="s">
        <v>9</v>
      </c>
    </row>
    <row r="22" spans="1:8">
      <c r="A22" s="2" t="s">
        <v>75</v>
      </c>
      <c r="B22" s="4">
        <v>100</v>
      </c>
      <c r="C22" s="4">
        <v>0.8</v>
      </c>
      <c r="D22" s="4"/>
      <c r="E22" s="4">
        <v>2.8</v>
      </c>
      <c r="F22" s="4">
        <v>15</v>
      </c>
      <c r="G22" s="8"/>
    </row>
    <row r="23" spans="1:8">
      <c r="A23" s="2" t="s">
        <v>76</v>
      </c>
      <c r="B23" s="4">
        <v>200</v>
      </c>
      <c r="C23" s="4">
        <v>0.08</v>
      </c>
      <c r="D23" s="4">
        <v>0.16</v>
      </c>
      <c r="E23" s="4">
        <v>8.9600000000000009</v>
      </c>
      <c r="F23" s="4">
        <v>37.6</v>
      </c>
      <c r="G23" s="8"/>
    </row>
    <row r="24" spans="1:8">
      <c r="A24" s="2"/>
      <c r="B24" s="4"/>
      <c r="C24" s="4"/>
      <c r="D24" s="4"/>
      <c r="E24" s="4"/>
      <c r="F24" s="4"/>
      <c r="G24" s="8"/>
    </row>
    <row r="25" spans="1:8">
      <c r="A25" s="2"/>
      <c r="B25" s="4"/>
      <c r="C25" s="4"/>
      <c r="D25" s="4"/>
      <c r="E25" s="4"/>
      <c r="F25" s="4"/>
      <c r="G25" s="8"/>
    </row>
    <row r="26" spans="1:8">
      <c r="A26" s="2"/>
      <c r="B26" s="17" t="s">
        <v>29</v>
      </c>
      <c r="C26" s="19">
        <f>C19+C20+C21+C22+C23+C24+C25</f>
        <v>49.069999999999993</v>
      </c>
      <c r="D26" s="19">
        <f t="shared" ref="D26:F26" si="1">D19+D20+D21+D22+D23+D24+D25</f>
        <v>30.700000000000003</v>
      </c>
      <c r="E26" s="19">
        <f t="shared" si="1"/>
        <v>74.75</v>
      </c>
      <c r="F26" s="19">
        <f t="shared" si="1"/>
        <v>775.64</v>
      </c>
      <c r="G26" s="8"/>
      <c r="H26" s="25"/>
    </row>
    <row r="27" spans="1:8" ht="15.75">
      <c r="A27" s="9" t="s">
        <v>2</v>
      </c>
      <c r="C27" s="7"/>
      <c r="D27" s="7"/>
      <c r="E27" s="7"/>
      <c r="F27" s="7"/>
      <c r="G27" s="7"/>
    </row>
    <row r="28" spans="1:8">
      <c r="A28" s="2" t="s">
        <v>47</v>
      </c>
      <c r="B28" s="4">
        <v>200</v>
      </c>
      <c r="C28" s="4">
        <v>6.6</v>
      </c>
      <c r="D28" s="4">
        <v>4</v>
      </c>
      <c r="E28" s="4">
        <v>9.4</v>
      </c>
      <c r="F28" s="4">
        <v>100</v>
      </c>
      <c r="G28" s="8" t="s">
        <v>19</v>
      </c>
    </row>
    <row r="29" spans="1:8">
      <c r="A29" s="2" t="s">
        <v>54</v>
      </c>
      <c r="B29" s="4">
        <v>45</v>
      </c>
      <c r="C29" s="4">
        <v>3.62</v>
      </c>
      <c r="D29" s="4">
        <v>4.42</v>
      </c>
      <c r="E29" s="4">
        <v>22.69</v>
      </c>
      <c r="F29" s="4">
        <v>145.03</v>
      </c>
      <c r="G29" s="8" t="s">
        <v>20</v>
      </c>
    </row>
    <row r="30" spans="1:8">
      <c r="A30" s="2"/>
      <c r="B30" s="4"/>
      <c r="C30" s="4"/>
      <c r="D30" s="4"/>
      <c r="E30" s="4"/>
      <c r="F30" s="4"/>
      <c r="G30" s="8"/>
    </row>
    <row r="31" spans="1:8">
      <c r="A31" s="2"/>
      <c r="B31" s="17" t="s">
        <v>29</v>
      </c>
      <c r="C31" s="19">
        <f>SUM(C28:C30)</f>
        <v>10.219999999999999</v>
      </c>
      <c r="D31" s="19">
        <f t="shared" ref="D31:F31" si="2">SUM(D28:D30)</f>
        <v>8.42</v>
      </c>
      <c r="E31" s="19">
        <f t="shared" si="2"/>
        <v>32.090000000000003</v>
      </c>
      <c r="F31" s="19">
        <f t="shared" si="2"/>
        <v>245.03</v>
      </c>
      <c r="G31" s="8"/>
    </row>
    <row r="32" spans="1:8" ht="15.75">
      <c r="A32" s="9" t="s">
        <v>3</v>
      </c>
      <c r="C32" s="7"/>
      <c r="D32" s="7"/>
      <c r="E32" s="7"/>
      <c r="F32" s="7"/>
      <c r="G32" s="7"/>
    </row>
    <row r="33" spans="1:7">
      <c r="A33" s="2" t="s">
        <v>24</v>
      </c>
      <c r="B33" s="4">
        <v>20</v>
      </c>
      <c r="C33" s="4">
        <v>1.64</v>
      </c>
      <c r="D33" s="4">
        <v>0.42</v>
      </c>
      <c r="E33" s="4">
        <v>10.28</v>
      </c>
      <c r="F33" s="4">
        <v>52.6</v>
      </c>
      <c r="G33" s="6" t="s">
        <v>9</v>
      </c>
    </row>
    <row r="34" spans="1:7">
      <c r="A34" s="30" t="s">
        <v>77</v>
      </c>
      <c r="B34" s="4" t="s">
        <v>34</v>
      </c>
      <c r="C34" s="4">
        <v>20.77</v>
      </c>
      <c r="D34" s="4">
        <v>17.170000000000002</v>
      </c>
      <c r="E34" s="4">
        <v>39.770000000000003</v>
      </c>
      <c r="F34" s="4">
        <v>396.67</v>
      </c>
      <c r="G34" s="8" t="s">
        <v>52</v>
      </c>
    </row>
    <row r="35" spans="1:7">
      <c r="A35" s="11" t="s">
        <v>21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25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5"/>
      <c r="B37" s="28"/>
      <c r="C37" s="28"/>
      <c r="D37" s="28"/>
      <c r="E37" s="28"/>
      <c r="F37" s="28"/>
      <c r="G37" s="6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17" t="s">
        <v>29</v>
      </c>
      <c r="C39" s="19">
        <f>SUM(C33:C38)</f>
        <v>22.69</v>
      </c>
      <c r="D39" s="19">
        <f>SUM(D33:D38)</f>
        <v>25.840000000000003</v>
      </c>
      <c r="E39" s="19">
        <f>SUM(E33:E38)</f>
        <v>57.13</v>
      </c>
      <c r="F39" s="19">
        <f>SUM(F33:F38)</f>
        <v>552.96</v>
      </c>
      <c r="G39" s="8"/>
    </row>
    <row r="40" spans="1:7">
      <c r="A40" s="2"/>
      <c r="C40" s="4"/>
      <c r="D40" s="4"/>
      <c r="E40" s="4"/>
      <c r="F40" s="4"/>
      <c r="G40" s="8"/>
    </row>
    <row r="41" spans="1:7">
      <c r="B41" s="26" t="s">
        <v>29</v>
      </c>
      <c r="C41" s="27">
        <f t="shared" ref="C41:E41" si="3">C16+C26+C31+C39</f>
        <v>98.529999999999987</v>
      </c>
      <c r="D41" s="27">
        <f t="shared" si="3"/>
        <v>92.4</v>
      </c>
      <c r="E41" s="27">
        <f t="shared" si="3"/>
        <v>222.22</v>
      </c>
      <c r="F41" s="27">
        <f>F16+F26+F31+F39</f>
        <v>2148.8900000000003</v>
      </c>
    </row>
    <row r="42" spans="1:7">
      <c r="A42" s="5" t="s">
        <v>10</v>
      </c>
      <c r="D42" s="10"/>
      <c r="E42" s="10"/>
      <c r="F42" t="s">
        <v>15</v>
      </c>
    </row>
    <row r="44" spans="1:7">
      <c r="A44" s="5" t="s">
        <v>11</v>
      </c>
      <c r="D44" s="10"/>
      <c r="E44" s="10"/>
      <c r="F44" t="s">
        <v>14</v>
      </c>
    </row>
    <row r="46" spans="1:7">
      <c r="A46" s="5" t="s">
        <v>12</v>
      </c>
    </row>
    <row r="47" spans="1:7">
      <c r="A47" s="5" t="s">
        <v>13</v>
      </c>
      <c r="D47" s="10"/>
      <c r="E47" s="10"/>
      <c r="F47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workbookViewId="0">
      <selection activeCell="J17" sqref="J17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>
      <c r="A1" s="33" t="s">
        <v>40</v>
      </c>
      <c r="B1" s="33"/>
      <c r="C1" s="33"/>
      <c r="D1" s="33"/>
      <c r="E1" s="33"/>
      <c r="F1" s="33"/>
      <c r="G1" s="33"/>
    </row>
    <row r="2" spans="1:17">
      <c r="A2" s="1"/>
      <c r="B2" s="1"/>
      <c r="C2" s="1"/>
      <c r="D2" s="1"/>
    </row>
    <row r="3" spans="1:17">
      <c r="A3" s="1"/>
      <c r="B3" s="1"/>
      <c r="C3" s="1"/>
      <c r="D3" s="1"/>
    </row>
    <row r="4" spans="1:17">
      <c r="A4" s="1"/>
      <c r="B4" s="1"/>
      <c r="C4" s="1"/>
      <c r="D4" s="1"/>
    </row>
    <row r="5" spans="1:17">
      <c r="A5" s="34" t="s">
        <v>61</v>
      </c>
      <c r="B5" s="35"/>
      <c r="C5" s="35"/>
      <c r="D5" s="35"/>
      <c r="E5" s="35"/>
      <c r="F5" s="35"/>
      <c r="G5" s="35"/>
    </row>
    <row r="7" spans="1:17">
      <c r="I7" s="1"/>
    </row>
    <row r="9" spans="1:17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7" ht="15.75">
      <c r="A10" s="9" t="s">
        <v>0</v>
      </c>
    </row>
    <row r="11" spans="1:17">
      <c r="A11" s="2" t="s">
        <v>24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9</v>
      </c>
    </row>
    <row r="12" spans="1:17">
      <c r="A12" s="2" t="s">
        <v>56</v>
      </c>
      <c r="B12" s="4" t="s">
        <v>28</v>
      </c>
      <c r="C12" s="4">
        <v>9.2200000000000006</v>
      </c>
      <c r="D12" s="4">
        <v>13.38</v>
      </c>
      <c r="E12" s="4">
        <v>41.44</v>
      </c>
      <c r="F12" s="4">
        <v>323.06</v>
      </c>
      <c r="G12" s="8" t="s">
        <v>18</v>
      </c>
    </row>
    <row r="13" spans="1:17">
      <c r="A13" s="2" t="s">
        <v>30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19</v>
      </c>
    </row>
    <row r="14" spans="1:17">
      <c r="A14" s="11" t="s">
        <v>21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6" t="s">
        <v>19</v>
      </c>
    </row>
    <row r="15" spans="1:17">
      <c r="A15" s="2" t="s">
        <v>25</v>
      </c>
      <c r="B15" s="4">
        <v>200</v>
      </c>
      <c r="C15" s="4"/>
      <c r="D15" s="4"/>
      <c r="E15" s="4">
        <v>7</v>
      </c>
      <c r="F15" s="4">
        <v>28</v>
      </c>
      <c r="G15" s="8"/>
      <c r="K15" s="2"/>
      <c r="L15" s="4"/>
      <c r="M15" s="4"/>
      <c r="N15" s="4"/>
      <c r="O15" s="4"/>
      <c r="P15" s="4"/>
      <c r="Q15" s="8"/>
    </row>
    <row r="16" spans="1:17">
      <c r="A16" s="2"/>
      <c r="B16" s="4"/>
      <c r="C16" s="4"/>
      <c r="D16" s="4"/>
      <c r="E16" s="4"/>
      <c r="F16" s="4"/>
      <c r="G16" s="6"/>
      <c r="K16" s="2"/>
      <c r="L16" s="4"/>
      <c r="M16" s="4"/>
      <c r="N16" s="4"/>
      <c r="O16" s="4"/>
      <c r="P16" s="4"/>
      <c r="Q16" s="8"/>
    </row>
    <row r="17" spans="1:17">
      <c r="B17" s="17" t="s">
        <v>29</v>
      </c>
      <c r="C17" s="19">
        <f>SUM(C11:C16)</f>
        <v>16.16</v>
      </c>
      <c r="D17" s="19">
        <f t="shared" ref="D17:F17" si="0">SUM(D11:D16)</f>
        <v>28.39</v>
      </c>
      <c r="E17" s="19">
        <f t="shared" si="0"/>
        <v>58.8</v>
      </c>
      <c r="F17" s="19">
        <f t="shared" si="0"/>
        <v>556.49</v>
      </c>
      <c r="G17" s="7"/>
      <c r="K17" s="2"/>
      <c r="L17" s="4"/>
      <c r="M17" s="4"/>
      <c r="N17" s="4"/>
      <c r="O17" s="4"/>
      <c r="P17" s="4"/>
      <c r="Q17" s="8"/>
    </row>
    <row r="18" spans="1:17">
      <c r="C18" s="7"/>
      <c r="D18" s="7"/>
      <c r="E18" s="7"/>
      <c r="F18" s="7"/>
      <c r="G18" s="7"/>
    </row>
    <row r="19" spans="1:17" ht="15.75">
      <c r="A19" s="9" t="s">
        <v>1</v>
      </c>
      <c r="C19" s="7"/>
      <c r="D19" s="7"/>
      <c r="E19" s="7"/>
      <c r="F19" s="7"/>
      <c r="G19" s="7"/>
    </row>
    <row r="20" spans="1:17">
      <c r="A20" s="2" t="s">
        <v>22</v>
      </c>
      <c r="B20" s="4" t="s">
        <v>26</v>
      </c>
      <c r="C20" s="4">
        <v>2.76</v>
      </c>
      <c r="D20" s="4">
        <v>0.62</v>
      </c>
      <c r="E20" s="4">
        <v>19.079999999999998</v>
      </c>
      <c r="F20" s="4">
        <v>96.4</v>
      </c>
      <c r="G20" s="6" t="s">
        <v>9</v>
      </c>
    </row>
    <row r="21" spans="1:17">
      <c r="A21" s="2" t="s">
        <v>97</v>
      </c>
      <c r="B21" s="4" t="s">
        <v>95</v>
      </c>
      <c r="C21" s="4">
        <v>2.06</v>
      </c>
      <c r="D21" s="4">
        <v>6.32</v>
      </c>
      <c r="E21" s="4">
        <v>15.37</v>
      </c>
      <c r="F21" s="4">
        <v>125.88</v>
      </c>
      <c r="G21" s="8" t="s">
        <v>19</v>
      </c>
    </row>
    <row r="22" spans="1:17">
      <c r="A22" s="2" t="s">
        <v>78</v>
      </c>
      <c r="B22" s="31" t="s">
        <v>79</v>
      </c>
      <c r="C22" s="4">
        <v>20.04</v>
      </c>
      <c r="D22" s="4">
        <v>12.88</v>
      </c>
      <c r="E22" s="4">
        <v>10.130000000000001</v>
      </c>
      <c r="F22" s="4">
        <v>236.61</v>
      </c>
      <c r="G22" s="8" t="s">
        <v>36</v>
      </c>
    </row>
    <row r="23" spans="1:17">
      <c r="A23" s="2" t="s">
        <v>43</v>
      </c>
      <c r="B23" s="4">
        <v>150</v>
      </c>
      <c r="C23" s="4">
        <v>4.88</v>
      </c>
      <c r="D23" s="4">
        <v>3.23</v>
      </c>
      <c r="E23" s="4">
        <v>32.78</v>
      </c>
      <c r="F23" s="4">
        <v>179.63</v>
      </c>
      <c r="G23" s="8" t="s">
        <v>18</v>
      </c>
    </row>
    <row r="24" spans="1:17">
      <c r="A24" s="2" t="s">
        <v>57</v>
      </c>
      <c r="B24" s="4">
        <v>50</v>
      </c>
      <c r="C24" s="4">
        <v>0.61</v>
      </c>
      <c r="D24" s="4">
        <v>2.39</v>
      </c>
      <c r="E24" s="4">
        <v>4.42</v>
      </c>
      <c r="F24" s="4">
        <v>41.63</v>
      </c>
      <c r="G24" s="8"/>
    </row>
    <row r="25" spans="1:17">
      <c r="A25" s="2" t="s">
        <v>80</v>
      </c>
      <c r="B25" s="4">
        <v>200</v>
      </c>
      <c r="C25" s="4">
        <v>0.21</v>
      </c>
      <c r="D25" s="4">
        <v>0.15</v>
      </c>
      <c r="E25" s="4">
        <v>0.15</v>
      </c>
      <c r="F25" s="4">
        <v>58.59</v>
      </c>
      <c r="G25" s="8"/>
    </row>
    <row r="26" spans="1:17">
      <c r="A26" s="2"/>
      <c r="B26" s="17" t="s">
        <v>29</v>
      </c>
      <c r="C26" s="19">
        <f>C20+C21+C22+C23+C24+C25</f>
        <v>30.56</v>
      </c>
      <c r="D26" s="19">
        <f t="shared" ref="D26:F26" si="1">D20+D21+D22+D23+D24+D25</f>
        <v>25.59</v>
      </c>
      <c r="E26" s="19">
        <f t="shared" si="1"/>
        <v>81.93</v>
      </c>
      <c r="F26" s="19">
        <f t="shared" si="1"/>
        <v>738.74</v>
      </c>
      <c r="G26" s="8"/>
    </row>
    <row r="27" spans="1:17" ht="15.75">
      <c r="A27" s="9" t="s">
        <v>2</v>
      </c>
      <c r="C27" s="7"/>
      <c r="D27" s="7"/>
      <c r="E27" s="7"/>
      <c r="F27" s="7"/>
      <c r="G27" s="7"/>
    </row>
    <row r="28" spans="1:17">
      <c r="A28" s="2"/>
      <c r="B28" s="4"/>
      <c r="C28" s="4"/>
      <c r="D28" s="4"/>
      <c r="E28" s="4"/>
      <c r="F28" s="4"/>
      <c r="G28" s="8"/>
    </row>
    <row r="29" spans="1:17">
      <c r="A29" s="2" t="s">
        <v>38</v>
      </c>
      <c r="B29" s="4">
        <v>200</v>
      </c>
      <c r="C29" s="4">
        <v>5.6</v>
      </c>
      <c r="D29" s="4">
        <v>4</v>
      </c>
      <c r="E29" s="4">
        <v>9.4</v>
      </c>
      <c r="F29" s="4">
        <v>96</v>
      </c>
      <c r="G29" s="8" t="s">
        <v>19</v>
      </c>
    </row>
    <row r="30" spans="1:17">
      <c r="A30" s="2" t="s">
        <v>48</v>
      </c>
      <c r="B30" s="4">
        <v>70</v>
      </c>
      <c r="C30" s="4">
        <v>4.3</v>
      </c>
      <c r="D30" s="4">
        <v>1.84</v>
      </c>
      <c r="E30" s="4">
        <v>33.130000000000003</v>
      </c>
      <c r="F30" s="4">
        <v>166.2</v>
      </c>
      <c r="G30" s="8" t="s">
        <v>20</v>
      </c>
    </row>
    <row r="31" spans="1:17">
      <c r="A31" s="2"/>
      <c r="B31" s="17" t="s">
        <v>29</v>
      </c>
      <c r="C31" s="19">
        <f>C28+C29+C30</f>
        <v>9.8999999999999986</v>
      </c>
      <c r="D31" s="19">
        <f t="shared" ref="D31:F31" si="2">D28+D29+D30</f>
        <v>5.84</v>
      </c>
      <c r="E31" s="19">
        <f t="shared" si="2"/>
        <v>42.53</v>
      </c>
      <c r="F31" s="19">
        <f t="shared" si="2"/>
        <v>262.2</v>
      </c>
      <c r="G31" s="8"/>
    </row>
    <row r="32" spans="1:17" ht="15.75">
      <c r="A32" s="9" t="s">
        <v>3</v>
      </c>
      <c r="C32" s="7"/>
      <c r="D32" s="7"/>
      <c r="E32" s="7"/>
      <c r="F32" s="7"/>
      <c r="G32" s="7"/>
    </row>
    <row r="33" spans="1:7">
      <c r="A33" s="2" t="s">
        <v>22</v>
      </c>
      <c r="B33" s="4" t="s">
        <v>26</v>
      </c>
      <c r="C33" s="4">
        <v>2.76</v>
      </c>
      <c r="D33" s="4">
        <v>0.62</v>
      </c>
      <c r="E33" s="4">
        <v>19.079999999999998</v>
      </c>
      <c r="F33" s="4">
        <v>96.4</v>
      </c>
      <c r="G33" s="6" t="s">
        <v>9</v>
      </c>
    </row>
    <row r="34" spans="1:7">
      <c r="A34" s="2" t="s">
        <v>81</v>
      </c>
      <c r="B34" s="4" t="s">
        <v>82</v>
      </c>
      <c r="C34" s="4">
        <v>6.27</v>
      </c>
      <c r="D34" s="4">
        <v>5.51</v>
      </c>
      <c r="E34" s="4">
        <v>13.95</v>
      </c>
      <c r="F34" s="4">
        <v>131.63999999999999</v>
      </c>
      <c r="G34" s="8"/>
    </row>
    <row r="35" spans="1:7">
      <c r="A35" s="11" t="s">
        <v>21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25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 t="s">
        <v>83</v>
      </c>
      <c r="B37" s="4">
        <v>100</v>
      </c>
      <c r="C37" s="4">
        <v>11.85</v>
      </c>
      <c r="D37" s="4">
        <v>34.630000000000003</v>
      </c>
      <c r="E37" s="4">
        <v>4.7300000000000004</v>
      </c>
      <c r="F37" s="4">
        <v>359</v>
      </c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B39" s="17" t="s">
        <v>29</v>
      </c>
      <c r="C39" s="19">
        <f>C33+C34+C35+C36+C37+C38</f>
        <v>21.159999999999997</v>
      </c>
      <c r="D39" s="19">
        <f t="shared" ref="D39:F39" si="3">D33+D34+D35+D36+D37+D38</f>
        <v>49.010000000000005</v>
      </c>
      <c r="E39" s="19">
        <f t="shared" si="3"/>
        <v>44.84</v>
      </c>
      <c r="F39" s="19">
        <f t="shared" si="3"/>
        <v>690.73</v>
      </c>
    </row>
    <row r="41" spans="1:7">
      <c r="B41" s="26" t="s">
        <v>29</v>
      </c>
      <c r="C41" s="27">
        <f>C17+C26+C31+C39</f>
        <v>77.78</v>
      </c>
      <c r="D41" s="27">
        <f>D17+D26+D31+D39</f>
        <v>108.83000000000001</v>
      </c>
      <c r="E41" s="27">
        <f>E17+E26+E31+E39</f>
        <v>228.10000000000002</v>
      </c>
      <c r="F41" s="27">
        <f>F17+F26+F31+F39</f>
        <v>2248.16</v>
      </c>
    </row>
    <row r="42" spans="1:7">
      <c r="A42" s="5" t="s">
        <v>10</v>
      </c>
      <c r="D42" s="10"/>
      <c r="E42" s="10"/>
      <c r="F42" t="s">
        <v>15</v>
      </c>
    </row>
    <row r="44" spans="1:7">
      <c r="A44" s="5" t="s">
        <v>11</v>
      </c>
      <c r="D44" s="10"/>
      <c r="E44" s="10"/>
      <c r="F44" t="s">
        <v>14</v>
      </c>
    </row>
    <row r="46" spans="1:7">
      <c r="A46" s="5" t="s">
        <v>12</v>
      </c>
    </row>
    <row r="47" spans="1:7">
      <c r="A47" s="5" t="s">
        <v>13</v>
      </c>
      <c r="D47" s="10"/>
      <c r="E47" s="10"/>
      <c r="F47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tabSelected="1" topLeftCell="A13" workbookViewId="0">
      <selection activeCell="L28" sqref="L28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3" t="s">
        <v>40</v>
      </c>
      <c r="B1" s="33"/>
      <c r="C1" s="33"/>
      <c r="D1" s="33"/>
      <c r="E1" s="33"/>
      <c r="F1" s="33"/>
      <c r="G1" s="33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4" t="s">
        <v>62</v>
      </c>
      <c r="B4" s="35"/>
      <c r="C4" s="35"/>
      <c r="D4" s="35"/>
      <c r="E4" s="35"/>
      <c r="F4" s="35"/>
      <c r="G4" s="35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22</v>
      </c>
      <c r="B10" s="4" t="s">
        <v>26</v>
      </c>
      <c r="C10" s="4">
        <v>2.76</v>
      </c>
      <c r="D10" s="4">
        <v>0.62</v>
      </c>
      <c r="E10" s="4">
        <v>19.079999999999998</v>
      </c>
      <c r="F10" s="4">
        <v>96.4</v>
      </c>
      <c r="G10" s="6" t="s">
        <v>9</v>
      </c>
    </row>
    <row r="11" spans="1:9">
      <c r="A11" s="2" t="s">
        <v>84</v>
      </c>
      <c r="B11" s="4" t="s">
        <v>85</v>
      </c>
      <c r="C11" s="4">
        <v>8.09</v>
      </c>
      <c r="D11" s="4">
        <v>12.91</v>
      </c>
      <c r="E11" s="4">
        <v>37.44</v>
      </c>
      <c r="F11" s="4">
        <v>298.31</v>
      </c>
      <c r="G11" s="8" t="s">
        <v>18</v>
      </c>
    </row>
    <row r="12" spans="1:9">
      <c r="A12" s="2" t="s">
        <v>33</v>
      </c>
      <c r="B12" s="4">
        <v>200</v>
      </c>
      <c r="C12" s="4">
        <v>1.4</v>
      </c>
      <c r="D12" s="4">
        <v>1</v>
      </c>
      <c r="E12" s="4">
        <v>9.35</v>
      </c>
      <c r="F12" s="4">
        <v>52</v>
      </c>
      <c r="G12" s="8" t="s">
        <v>18</v>
      </c>
    </row>
    <row r="13" spans="1:9">
      <c r="A13" s="11" t="s">
        <v>21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19</v>
      </c>
    </row>
    <row r="14" spans="1:9">
      <c r="A14" s="2" t="s">
        <v>44</v>
      </c>
      <c r="B14" s="4">
        <v>50</v>
      </c>
      <c r="C14" s="4">
        <v>0.35</v>
      </c>
      <c r="D14" s="4">
        <v>0.15</v>
      </c>
      <c r="E14" s="4">
        <v>1.55</v>
      </c>
      <c r="F14" s="4">
        <v>9.5</v>
      </c>
      <c r="G14" s="8"/>
    </row>
    <row r="15" spans="1:9">
      <c r="A15" s="2"/>
      <c r="B15" s="4"/>
      <c r="C15" s="4"/>
      <c r="D15" s="4"/>
      <c r="E15" s="4"/>
      <c r="F15" s="4"/>
      <c r="G15" s="8"/>
    </row>
    <row r="16" spans="1:9">
      <c r="A16" s="11"/>
      <c r="B16" s="17" t="s">
        <v>29</v>
      </c>
      <c r="C16" s="19">
        <f>SUM(C10:C15)</f>
        <v>12.879999999999999</v>
      </c>
      <c r="D16" s="19">
        <f t="shared" ref="D16:F16" si="0">SUM(D10:D15)</f>
        <v>22.93</v>
      </c>
      <c r="E16" s="19">
        <f t="shared" si="0"/>
        <v>67.499999999999986</v>
      </c>
      <c r="F16" s="19">
        <f t="shared" si="0"/>
        <v>531.90000000000009</v>
      </c>
      <c r="G16" s="8"/>
    </row>
    <row r="17" spans="1:7">
      <c r="B17" s="7"/>
      <c r="C17" s="7"/>
      <c r="D17" s="7"/>
      <c r="E17" s="7"/>
      <c r="F17" s="7"/>
      <c r="G17" s="7"/>
    </row>
    <row r="18" spans="1:7" ht="15.75">
      <c r="A18" s="9" t="s">
        <v>1</v>
      </c>
      <c r="C18" s="7"/>
      <c r="D18" s="7"/>
      <c r="E18" s="7"/>
      <c r="F18" s="7"/>
      <c r="G18" s="7"/>
    </row>
    <row r="19" spans="1:7">
      <c r="A19" s="2" t="s">
        <v>22</v>
      </c>
      <c r="B19" s="4" t="s">
        <v>26</v>
      </c>
      <c r="C19" s="4">
        <v>2.76</v>
      </c>
      <c r="D19" s="4">
        <v>0.62</v>
      </c>
      <c r="E19" s="4">
        <v>19.079999999999998</v>
      </c>
      <c r="F19" s="4">
        <v>96.4</v>
      </c>
      <c r="G19" s="6" t="s">
        <v>9</v>
      </c>
    </row>
    <row r="20" spans="1:7">
      <c r="A20" s="2" t="s">
        <v>98</v>
      </c>
      <c r="B20" s="4" t="s">
        <v>95</v>
      </c>
      <c r="C20" s="4">
        <v>5.87</v>
      </c>
      <c r="D20" s="4">
        <v>2.72</v>
      </c>
      <c r="E20" s="4">
        <v>19.07</v>
      </c>
      <c r="F20" s="4">
        <v>123.52</v>
      </c>
      <c r="G20" s="8" t="s">
        <v>19</v>
      </c>
    </row>
    <row r="21" spans="1:7">
      <c r="A21" s="2" t="s">
        <v>86</v>
      </c>
      <c r="B21" s="4">
        <v>75</v>
      </c>
      <c r="C21" s="4">
        <v>20.440000000000001</v>
      </c>
      <c r="D21" s="4">
        <v>20.5</v>
      </c>
      <c r="E21" s="4">
        <v>0.38700000000000001</v>
      </c>
      <c r="F21" s="4">
        <v>267.81</v>
      </c>
      <c r="G21" s="8"/>
    </row>
    <row r="22" spans="1:7">
      <c r="A22" s="2" t="s">
        <v>87</v>
      </c>
      <c r="B22" s="4">
        <v>50</v>
      </c>
      <c r="C22" s="4">
        <v>0.82199999999999995</v>
      </c>
      <c r="D22" s="4">
        <v>3.12</v>
      </c>
      <c r="E22" s="4">
        <v>2.78</v>
      </c>
      <c r="F22" s="4">
        <v>42.46</v>
      </c>
      <c r="G22" s="8" t="s">
        <v>18</v>
      </c>
    </row>
    <row r="23" spans="1:7">
      <c r="A23" s="2" t="s">
        <v>27</v>
      </c>
      <c r="B23" s="4">
        <v>150</v>
      </c>
      <c r="C23" s="4">
        <v>3.27</v>
      </c>
      <c r="D23" s="4">
        <v>3.68</v>
      </c>
      <c r="E23" s="4">
        <v>20.51</v>
      </c>
      <c r="F23" s="4">
        <v>128.26</v>
      </c>
      <c r="G23" s="8"/>
    </row>
    <row r="24" spans="1:7">
      <c r="A24" s="2" t="s">
        <v>88</v>
      </c>
      <c r="B24" s="4">
        <v>50</v>
      </c>
      <c r="C24" s="4">
        <v>0.65</v>
      </c>
      <c r="D24" s="4">
        <v>4.9000000000000004</v>
      </c>
      <c r="E24" s="4">
        <v>3.98</v>
      </c>
      <c r="F24" s="4">
        <v>62.67</v>
      </c>
      <c r="G24" s="8"/>
    </row>
    <row r="25" spans="1:7">
      <c r="A25" s="2" t="s">
        <v>89</v>
      </c>
      <c r="B25" s="4">
        <v>200</v>
      </c>
      <c r="C25" s="4">
        <v>0.12</v>
      </c>
      <c r="D25" s="4"/>
      <c r="E25" s="4">
        <v>7.45</v>
      </c>
      <c r="F25" s="4">
        <v>30.28</v>
      </c>
      <c r="G25" s="8"/>
    </row>
    <row r="26" spans="1:7">
      <c r="A26" s="2"/>
      <c r="B26" s="17" t="s">
        <v>29</v>
      </c>
      <c r="C26" s="19">
        <f>SUM(C19:C25)</f>
        <v>33.931999999999995</v>
      </c>
      <c r="D26" s="19">
        <f t="shared" ref="D26:F26" si="1">SUM(D19:D25)</f>
        <v>35.54</v>
      </c>
      <c r="E26" s="19">
        <f t="shared" si="1"/>
        <v>73.257000000000005</v>
      </c>
      <c r="F26" s="19">
        <f t="shared" si="1"/>
        <v>751.4</v>
      </c>
      <c r="G26" s="8"/>
    </row>
    <row r="27" spans="1:7">
      <c r="A27" s="2"/>
      <c r="C27" s="7"/>
      <c r="D27" s="7"/>
      <c r="E27" s="7"/>
      <c r="F27" s="7"/>
      <c r="G27" s="8"/>
    </row>
    <row r="28" spans="1:7" ht="15.75">
      <c r="A28" s="9" t="s">
        <v>2</v>
      </c>
      <c r="C28" s="7"/>
      <c r="D28" s="7"/>
      <c r="E28" s="7"/>
      <c r="F28" s="7"/>
      <c r="G28" s="7"/>
    </row>
    <row r="29" spans="1:7">
      <c r="A29" s="2" t="s">
        <v>38</v>
      </c>
      <c r="B29" s="4">
        <v>200</v>
      </c>
      <c r="C29" s="4">
        <v>5.6</v>
      </c>
      <c r="D29" s="4">
        <v>4</v>
      </c>
      <c r="E29" s="4">
        <v>9.4</v>
      </c>
      <c r="F29" s="4">
        <v>96</v>
      </c>
      <c r="G29" s="8" t="s">
        <v>19</v>
      </c>
    </row>
    <row r="30" spans="1:7">
      <c r="A30" s="2" t="s">
        <v>23</v>
      </c>
      <c r="B30" s="4">
        <v>100</v>
      </c>
      <c r="C30" s="4">
        <v>0.83</v>
      </c>
      <c r="D30" s="4">
        <v>0.36</v>
      </c>
      <c r="E30" s="4">
        <v>12.6</v>
      </c>
      <c r="F30" s="4">
        <v>56.99</v>
      </c>
      <c r="G30" s="24"/>
    </row>
    <row r="31" spans="1:7">
      <c r="A31" s="2" t="s">
        <v>90</v>
      </c>
      <c r="B31" s="4" t="s">
        <v>91</v>
      </c>
      <c r="C31" s="4">
        <v>3.16</v>
      </c>
      <c r="D31" s="4">
        <v>0.84</v>
      </c>
      <c r="E31" s="4">
        <v>37.26</v>
      </c>
      <c r="F31" s="4">
        <v>169.24</v>
      </c>
      <c r="G31" s="8"/>
    </row>
    <row r="32" spans="1:7">
      <c r="A32" s="2"/>
      <c r="B32" s="17" t="s">
        <v>29</v>
      </c>
      <c r="C32" s="19">
        <f>SUM(C29:C31)</f>
        <v>9.59</v>
      </c>
      <c r="D32" s="19">
        <f>SUM(D29:D31)</f>
        <v>5.2</v>
      </c>
      <c r="E32" s="19">
        <f>SUM(E29:E31)</f>
        <v>59.26</v>
      </c>
      <c r="F32" s="19">
        <f>SUM(F29:F31)</f>
        <v>322.23</v>
      </c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22</v>
      </c>
      <c r="B34" s="4" t="s">
        <v>26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9</v>
      </c>
    </row>
    <row r="35" spans="1:7">
      <c r="A35" s="2" t="s">
        <v>21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25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32" t="s">
        <v>93</v>
      </c>
      <c r="B37" s="4">
        <v>100</v>
      </c>
      <c r="C37" s="4">
        <v>1.41</v>
      </c>
      <c r="D37" s="4">
        <v>7.2</v>
      </c>
      <c r="E37" s="4">
        <v>7.84</v>
      </c>
      <c r="F37" s="4">
        <v>101.8</v>
      </c>
      <c r="G37" s="8" t="s">
        <v>19</v>
      </c>
    </row>
    <row r="38" spans="1:7">
      <c r="A38" s="2" t="s">
        <v>92</v>
      </c>
      <c r="B38" s="4">
        <v>100</v>
      </c>
      <c r="C38" s="4">
        <v>33.1</v>
      </c>
      <c r="D38" s="4">
        <v>4.6900000000000004</v>
      </c>
      <c r="E38" s="4">
        <v>0.39</v>
      </c>
      <c r="F38" s="4">
        <v>176.13</v>
      </c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7" t="s">
        <v>29</v>
      </c>
      <c r="C40" s="19">
        <f>SUM(C34:C39)</f>
        <v>37.550000000000004</v>
      </c>
      <c r="D40" s="19">
        <f t="shared" ref="D40:F40" si="2">SUM(D34:D39)</f>
        <v>20.76</v>
      </c>
      <c r="E40" s="19">
        <f t="shared" si="2"/>
        <v>34.39</v>
      </c>
      <c r="F40" s="19">
        <f t="shared" si="2"/>
        <v>478.02</v>
      </c>
      <c r="G40" s="8"/>
    </row>
    <row r="41" spans="1:7">
      <c r="A41" s="2"/>
      <c r="B41" s="4"/>
      <c r="C41" s="4"/>
      <c r="D41" s="4"/>
      <c r="E41" s="4"/>
      <c r="F41" s="4"/>
      <c r="G41" s="8"/>
    </row>
    <row r="42" spans="1:7">
      <c r="A42" s="2"/>
      <c r="B42" s="26" t="s">
        <v>29</v>
      </c>
      <c r="C42" s="29">
        <f>C16+C26+C32+C40</f>
        <v>93.951999999999998</v>
      </c>
      <c r="D42" s="29">
        <f>D16+D26+D32+D40</f>
        <v>84.43</v>
      </c>
      <c r="E42" s="29">
        <f>E16+E26+E32+E40</f>
        <v>234.40699999999998</v>
      </c>
      <c r="F42" s="29">
        <f>F16+F26+F32+F40</f>
        <v>2083.5500000000002</v>
      </c>
      <c r="G42" s="8"/>
    </row>
    <row r="43" spans="1:7">
      <c r="A43" s="2"/>
      <c r="B43" s="4"/>
      <c r="C43" s="4"/>
      <c r="D43" s="4"/>
      <c r="E43" s="4"/>
      <c r="F43" s="4"/>
      <c r="G43" s="8"/>
    </row>
    <row r="45" spans="1:7">
      <c r="A45" s="5" t="s">
        <v>10</v>
      </c>
      <c r="D45" s="10"/>
      <c r="E45" s="10"/>
      <c r="F45" t="s">
        <v>15</v>
      </c>
    </row>
    <row r="47" spans="1:7">
      <c r="A47" s="5" t="s">
        <v>11</v>
      </c>
      <c r="D47" s="10"/>
      <c r="E47" s="10"/>
      <c r="F47" t="s">
        <v>14</v>
      </c>
    </row>
    <row r="49" spans="1:6">
      <c r="A49" s="5" t="s">
        <v>12</v>
      </c>
    </row>
    <row r="50" spans="1:6">
      <c r="A50" s="5" t="s">
        <v>13</v>
      </c>
      <c r="D50" s="10"/>
      <c r="E50" s="10"/>
      <c r="F50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topLeftCell="A25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pirm </vt:lpstr>
      <vt:lpstr>otrd</vt:lpstr>
      <vt:lpstr>tre</vt:lpstr>
      <vt:lpstr>cetur</vt:lpstr>
      <vt:lpstr>piektdiena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2018-10-03T13:42:20Z</dcterms:modified>
</cp:coreProperties>
</file>