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7" i="8" l="1"/>
  <c r="E27"/>
  <c r="F27"/>
  <c r="C27"/>
  <c r="F40" i="2"/>
  <c r="E40"/>
  <c r="D40"/>
  <c r="C40"/>
  <c r="F26" i="17"/>
  <c r="E26"/>
  <c r="D26"/>
  <c r="C26"/>
  <c r="F42"/>
  <c r="E42"/>
  <c r="D42"/>
  <c r="C42"/>
  <c r="D26" i="9"/>
  <c r="E26"/>
  <c r="F26"/>
  <c r="C26"/>
  <c r="D17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<sst xmlns="http://schemas.openxmlformats.org/spreadsheetml/2006/main" count="274" uniqueCount="94">
  <si>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</si>
  <si>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</si>
  <si>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</si>
  <si>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</si>
  <si>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</si>
  <si>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</si>
  <si>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</si>
  <si>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</si>
  <si>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</si>
  <si>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</si>
  <si>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</si>
  <si>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</si>
  <si>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</si>
  <si>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</si>
  <si>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</si>
  <si>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</si>
  <si>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</si>
  <si>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</si>
  <si>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</si>
  <si>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</si>
  <si>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</si>
  <si>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</si>
  <si>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</si>
  <si>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</si>
  <si>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</si>
  <si>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</si>
  <si>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</si>
  <si>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</si>
  <si>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</si>
  <si>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</si>
  <si>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</si>
  <si>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</si>
  <si>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</si>
  <si>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Kafija ar pienu</t>
  </si>
  <si>
    <t>200/20</t>
  </si>
  <si>
    <t>A1;A3</t>
  </si>
  <si>
    <t>Piens</t>
  </si>
  <si>
    <t>Biezpiena sieriņš Mazulis</t>
  </si>
  <si>
    <t>Daugavpils Stropu pamatskolas-attīstības centra ēdienkarte</t>
  </si>
  <si>
    <t>Vārīti makaroni</t>
  </si>
  <si>
    <t>Marinēti gurķi</t>
  </si>
  <si>
    <t>Mannas biezputra ar džemu</t>
  </si>
  <si>
    <t>Aprikožu  kompots</t>
  </si>
  <si>
    <t>Apelsīnu kompots</t>
  </si>
  <si>
    <t>Svaigu kāpostu salāti ar burkānu un eļļu</t>
  </si>
  <si>
    <t xml:space="preserve">Plānas pankūkas. ar biezpienu </t>
  </si>
  <si>
    <t>Rīsu biezputra ar sviestu</t>
  </si>
  <si>
    <t>Ābolu kompots</t>
  </si>
  <si>
    <t>Sautēti dārzeņi piena mērcē</t>
  </si>
  <si>
    <t>200/50</t>
  </si>
  <si>
    <t xml:space="preserve">Cīsiņi </t>
  </si>
  <si>
    <t>Citronu  kompots</t>
  </si>
  <si>
    <t>Pirmdiena  2018.g. 15. oktobris</t>
  </si>
  <si>
    <t>Otrdiena  2018.g. 16. oktobris</t>
  </si>
  <si>
    <t>Trešdiena  2018.g. 17. oktobris</t>
  </si>
  <si>
    <t>Ceturtdiena  2018.g.18. oktobris</t>
  </si>
  <si>
    <t>Piektdiena  2018.g.19. oktobris</t>
  </si>
  <si>
    <t>Prosas biezputra ar sviestu</t>
  </si>
  <si>
    <t>Plovs ar cūkgaļu</t>
  </si>
  <si>
    <t>Bulciņa mājas</t>
  </si>
  <si>
    <t>Sautēta vista mērcē</t>
  </si>
  <si>
    <t>150/50</t>
  </si>
  <si>
    <t>Kartupeļu-burkānu biezienis</t>
  </si>
  <si>
    <t>Sulas dzēriens</t>
  </si>
  <si>
    <t>Maizīte roziņu</t>
  </si>
  <si>
    <t>Maltā liellopu gaļa mērcē</t>
  </si>
  <si>
    <t>50/50</t>
  </si>
  <si>
    <t>Svaigi tomati</t>
  </si>
  <si>
    <t>Aknu kotlete</t>
  </si>
  <si>
    <t>Vārīti griķi</t>
  </si>
  <si>
    <t>Burkānu salāti ar krējumu</t>
  </si>
  <si>
    <t>Pīrādziņi ar sv.kāpostiem</t>
  </si>
  <si>
    <t>Kartupeļu-biezpiena plācenīši</t>
  </si>
  <si>
    <t>225/20</t>
  </si>
  <si>
    <t>A7;A3</t>
  </si>
  <si>
    <t>Gaļas guļašs</t>
  </si>
  <si>
    <t>100/50</t>
  </si>
  <si>
    <t>Svaigu kāpostu un rutku salāti</t>
  </si>
  <si>
    <t>Baltmaize ar kausētu sieru</t>
  </si>
  <si>
    <t>40/30</t>
  </si>
  <si>
    <t>Dārzeņu vinigrets</t>
  </si>
  <si>
    <t>Siļku fileja</t>
  </si>
  <si>
    <t>A4</t>
  </si>
  <si>
    <t>Omlete ar desu</t>
  </si>
  <si>
    <t>Šnicele dabiskā cūkgaļas</t>
  </si>
  <si>
    <t>Vitamīnu salāti</t>
  </si>
  <si>
    <t>Kompots ar ogam</t>
  </si>
  <si>
    <t>Svaigu kāpostu zupa ar krēj.</t>
  </si>
  <si>
    <t>250/5</t>
  </si>
  <si>
    <t>50/200</t>
  </si>
  <si>
    <t xml:space="preserve">Makaronu zupa ar dārzeniem </t>
  </si>
  <si>
    <t>Biešu zupa ar krēj.</t>
  </si>
  <si>
    <t>Ziedkāpostu zupa</t>
  </si>
  <si>
    <t xml:space="preserve">Skābēņu zupa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</si>
</sst>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I13" sqref="I1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1" t="s">
        <v>38</v>
      </c>
      <c r="B1" s="31"/>
      <c r="C1" s="31"/>
      <c r="D1" s="31"/>
      <c r="E1" s="31"/>
      <c r="F1" s="31"/>
      <c r="G1" s="31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2" t="s">
        <v>52</v>
      </c>
      <c r="B4" s="32"/>
      <c r="C4" s="32"/>
      <c r="D4" s="32"/>
      <c r="E4" s="32"/>
      <c r="F4" s="32"/>
      <c r="G4" s="32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57</v>
      </c>
      <c r="B10" s="4" t="s">
        <v>28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25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29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>
      <c r="A17" s="2" t="s">
        <v>87</v>
      </c>
      <c r="B17" s="4" t="s">
        <v>88</v>
      </c>
      <c r="C17" s="4">
        <v>1.81</v>
      </c>
      <c r="D17" s="4">
        <v>3.8</v>
      </c>
      <c r="E17" s="4">
        <v>8.09</v>
      </c>
      <c r="F17" s="4">
        <v>91.78</v>
      </c>
      <c r="G17" s="8" t="s">
        <v>19</v>
      </c>
    </row>
    <row r="18" spans="1:7">
      <c r="A18" s="2" t="s">
        <v>58</v>
      </c>
      <c r="B18" s="4" t="s">
        <v>89</v>
      </c>
      <c r="C18" s="4">
        <v>17.41</v>
      </c>
      <c r="D18" s="4">
        <v>29.7</v>
      </c>
      <c r="E18" s="4">
        <v>53.34</v>
      </c>
      <c r="F18" s="4">
        <v>550.03</v>
      </c>
      <c r="G18" s="8"/>
    </row>
    <row r="19" spans="1:7">
      <c r="A19" s="2" t="s">
        <v>40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43</v>
      </c>
      <c r="B20" s="4">
        <v>200</v>
      </c>
      <c r="C20" s="4">
        <v>0.15</v>
      </c>
      <c r="D20" s="4">
        <v>0.04</v>
      </c>
      <c r="E20" s="4">
        <v>8.43</v>
      </c>
      <c r="F20" s="4">
        <v>34.68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22.48</v>
      </c>
      <c r="D23" s="18">
        <f>D16+D17+D18+D19+D20+D21+D22</f>
        <v>34.309999999999995</v>
      </c>
      <c r="E23" s="18">
        <f>E16+E17+E18+E19+E20+E21+E22</f>
        <v>90.490000000000009</v>
      </c>
      <c r="F23" s="18">
        <f>F16+F17+F18+F19+F20+F21+F22</f>
        <v>782.39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59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20</v>
      </c>
    </row>
    <row r="26" spans="1:7">
      <c r="A26" s="11" t="s">
        <v>25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45</v>
      </c>
      <c r="B33" s="4" t="s">
        <v>34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20</v>
      </c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29</v>
      </c>
      <c r="C40" s="27">
        <f>C14+C23+C30+C38</f>
        <v>73.89</v>
      </c>
      <c r="D40" s="27">
        <f>D14+D23+D30+D38</f>
        <v>102.33</v>
      </c>
      <c r="E40" s="27">
        <f>E14+E23+E30+E38</f>
        <v>274.13</v>
      </c>
      <c r="F40" s="27">
        <f>F14+F23+F30+F38</f>
        <v>2337.12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10" workbookViewId="0">
      <selection activeCell="A18" sqref="A18:G1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38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53</v>
      </c>
      <c r="B4" s="33"/>
      <c r="C4" s="33"/>
      <c r="D4" s="33"/>
      <c r="E4" s="33"/>
      <c r="F4" s="33"/>
      <c r="G4" s="33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46</v>
      </c>
      <c r="B10" s="4" t="s">
        <v>28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33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29</v>
      </c>
      <c r="C14" s="19">
        <f>SUM(C9:C13)</f>
        <v>15.149999999999999</v>
      </c>
      <c r="D14" s="19">
        <f t="shared" ref="D14:F14" si="0">SUM(D9:D13)</f>
        <v>26.44</v>
      </c>
      <c r="E14" s="19">
        <f t="shared" si="0"/>
        <v>62.89</v>
      </c>
      <c r="F14" s="19">
        <f t="shared" si="0"/>
        <v>551.26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90</v>
      </c>
      <c r="B18" s="4">
        <v>250</v>
      </c>
      <c r="C18" s="4">
        <v>2.58</v>
      </c>
      <c r="D18" s="4">
        <v>2.35</v>
      </c>
      <c r="E18" s="4">
        <v>15.53</v>
      </c>
      <c r="F18" s="4">
        <v>93.53</v>
      </c>
      <c r="G18" s="8"/>
    </row>
    <row r="19" spans="1:14">
      <c r="A19" s="2" t="s">
        <v>60</v>
      </c>
      <c r="B19" s="4" t="s">
        <v>61</v>
      </c>
      <c r="C19" s="4">
        <v>39.883000000000003</v>
      </c>
      <c r="D19" s="4">
        <v>28.399000000000001</v>
      </c>
      <c r="E19" s="4">
        <v>8.0399999999999991</v>
      </c>
      <c r="F19" s="4">
        <v>447.28300000000002</v>
      </c>
      <c r="G19" s="8" t="s">
        <v>18</v>
      </c>
    </row>
    <row r="20" spans="1:14">
      <c r="A20" s="2" t="s">
        <v>62</v>
      </c>
      <c r="B20" s="4">
        <v>150</v>
      </c>
      <c r="C20" s="4">
        <v>2.4</v>
      </c>
      <c r="D20" s="4">
        <v>3.18</v>
      </c>
      <c r="E20" s="4">
        <v>14.38</v>
      </c>
      <c r="F20" s="4">
        <v>95.68</v>
      </c>
      <c r="G20" s="8" t="s">
        <v>19</v>
      </c>
    </row>
    <row r="21" spans="1:14">
      <c r="A21" s="2" t="s">
        <v>44</v>
      </c>
      <c r="B21" s="4">
        <v>50</v>
      </c>
      <c r="C21" s="4">
        <v>0.61</v>
      </c>
      <c r="D21" s="4">
        <v>2.39</v>
      </c>
      <c r="E21" s="4">
        <v>4.42</v>
      </c>
      <c r="F21" s="4">
        <v>41.63</v>
      </c>
      <c r="G21" s="8"/>
    </row>
    <row r="22" spans="1:14">
      <c r="A22" s="2" t="s">
        <v>51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14">
      <c r="A23" s="2"/>
      <c r="B23" s="17" t="s">
        <v>29</v>
      </c>
      <c r="C23" s="19">
        <f>C17+C18+C19+C20+C21+C22</f>
        <v>48.352999999999994</v>
      </c>
      <c r="D23" s="19">
        <f t="shared" ref="D23:F23" si="1">D17+D18+D19+D20+D21+D22</f>
        <v>36.939</v>
      </c>
      <c r="E23" s="19">
        <f t="shared" si="1"/>
        <v>68.900000000000006</v>
      </c>
      <c r="F23" s="19">
        <f t="shared" si="1"/>
        <v>804.803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64</v>
      </c>
      <c r="B26" s="4">
        <v>50</v>
      </c>
      <c r="C26" s="4">
        <v>3.52</v>
      </c>
      <c r="D26" s="4">
        <v>4.67</v>
      </c>
      <c r="E26" s="4">
        <v>27.76</v>
      </c>
      <c r="F26" s="4">
        <v>166.54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63</v>
      </c>
      <c r="B27" s="4">
        <v>200</v>
      </c>
      <c r="C27" s="4"/>
      <c r="D27" s="4"/>
      <c r="E27" s="4">
        <v>7</v>
      </c>
      <c r="F27" s="4">
        <v>72</v>
      </c>
      <c r="G27" s="8"/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29</v>
      </c>
      <c r="C31" s="19">
        <f>SUM(C26:C28)</f>
        <v>3.52</v>
      </c>
      <c r="D31" s="19">
        <f t="shared" ref="D31:F31" si="2">SUM(D26:D28)</f>
        <v>4.67</v>
      </c>
      <c r="E31" s="19">
        <f t="shared" si="2"/>
        <v>34.760000000000005</v>
      </c>
      <c r="F31" s="19">
        <f t="shared" si="2"/>
        <v>238.54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48</v>
      </c>
      <c r="B35" s="4" t="s">
        <v>49</v>
      </c>
      <c r="C35" s="4">
        <v>6.27</v>
      </c>
      <c r="D35" s="4">
        <v>5.51</v>
      </c>
      <c r="E35" s="4">
        <v>13.95</v>
      </c>
      <c r="F35" s="4">
        <v>131.63999999999999</v>
      </c>
      <c r="G35" s="8"/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50</v>
      </c>
      <c r="B38" s="4">
        <v>100</v>
      </c>
      <c r="C38" s="4">
        <v>11.85</v>
      </c>
      <c r="D38" s="4">
        <v>34.630000000000003</v>
      </c>
      <c r="E38" s="4">
        <v>4.7300000000000004</v>
      </c>
      <c r="F38" s="4">
        <v>359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21.159999999999997</v>
      </c>
      <c r="D40" s="19">
        <f>SUM(D34:D39)</f>
        <v>49.010000000000005</v>
      </c>
      <c r="E40" s="19">
        <f>SUM(E34:E39)</f>
        <v>44.84</v>
      </c>
      <c r="F40" s="19">
        <f>SUM(F34:F39)</f>
        <v>690.73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C14+C23+C31+C40</f>
        <v>88.182999999999993</v>
      </c>
      <c r="D42" s="27">
        <f>D14+D23+D31+D40</f>
        <v>117.05900000000001</v>
      </c>
      <c r="E42" s="27">
        <f>E14+E23+E31+E40</f>
        <v>211.39000000000001</v>
      </c>
      <c r="F42" s="27">
        <f>F14+F23+F31+F40</f>
        <v>2285.3330000000001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A21" sqref="A21:G2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1" t="s">
        <v>38</v>
      </c>
      <c r="B1" s="31"/>
      <c r="C1" s="31"/>
      <c r="D1" s="31"/>
      <c r="E1" s="31"/>
      <c r="F1" s="31"/>
      <c r="G1" s="31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2" t="s">
        <v>54</v>
      </c>
      <c r="B5" s="33"/>
      <c r="C5" s="33"/>
      <c r="D5" s="33"/>
      <c r="E5" s="33"/>
      <c r="F5" s="33"/>
      <c r="G5" s="33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22</v>
      </c>
      <c r="B11" s="4" t="s">
        <v>26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39</v>
      </c>
      <c r="B12" s="4">
        <v>150</v>
      </c>
      <c r="C12" s="4">
        <v>4.88</v>
      </c>
      <c r="D12" s="4">
        <v>3.23</v>
      </c>
      <c r="E12" s="4">
        <v>32.78</v>
      </c>
      <c r="F12" s="4">
        <v>179.63</v>
      </c>
      <c r="G12" s="8" t="s">
        <v>18</v>
      </c>
    </row>
    <row r="13" spans="1:11">
      <c r="A13" s="2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2" t="s">
        <v>65</v>
      </c>
      <c r="B14" s="4" t="s">
        <v>66</v>
      </c>
      <c r="C14" s="4">
        <v>15.72</v>
      </c>
      <c r="D14" s="4">
        <v>17.07</v>
      </c>
      <c r="E14" s="4">
        <v>3.07</v>
      </c>
      <c r="F14" s="4">
        <v>228.77</v>
      </c>
      <c r="G14" s="8" t="s">
        <v>18</v>
      </c>
    </row>
    <row r="15" spans="1:11">
      <c r="A15" s="2" t="s">
        <v>31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19</v>
      </c>
    </row>
    <row r="16" spans="1:11">
      <c r="A16" s="2" t="s">
        <v>67</v>
      </c>
      <c r="B16" s="4">
        <v>50</v>
      </c>
      <c r="C16" s="4">
        <v>0.5</v>
      </c>
      <c r="D16" s="4">
        <v>0.1</v>
      </c>
      <c r="E16" s="4">
        <v>1.3</v>
      </c>
      <c r="F16" s="4">
        <v>8.1</v>
      </c>
      <c r="G16" s="8"/>
    </row>
    <row r="17" spans="1:8">
      <c r="B17" s="17" t="s">
        <v>29</v>
      </c>
      <c r="C17" s="19">
        <f>SUM(C11:C16)</f>
        <v>26.94</v>
      </c>
      <c r="D17" s="19">
        <f t="shared" ref="D17:F17" si="0">SUM(D11:D16)</f>
        <v>31.270000000000003</v>
      </c>
      <c r="E17" s="19">
        <f t="shared" si="0"/>
        <v>61.019999999999996</v>
      </c>
      <c r="F17" s="19">
        <f t="shared" si="0"/>
        <v>664.59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91</v>
      </c>
      <c r="B21" s="4" t="s">
        <v>88</v>
      </c>
      <c r="C21" s="4">
        <v>2.06</v>
      </c>
      <c r="D21" s="4">
        <v>6.32</v>
      </c>
      <c r="E21" s="4">
        <v>15.37</v>
      </c>
      <c r="F21" s="4">
        <v>125.88</v>
      </c>
      <c r="G21" s="8" t="s">
        <v>19</v>
      </c>
    </row>
    <row r="22" spans="1:8">
      <c r="A22" s="2" t="s">
        <v>68</v>
      </c>
      <c r="B22" s="4">
        <v>100</v>
      </c>
      <c r="C22" s="4">
        <v>18.61</v>
      </c>
      <c r="D22" s="4">
        <v>9.85</v>
      </c>
      <c r="E22" s="4">
        <v>5.0599999999999996</v>
      </c>
      <c r="F22" s="4">
        <v>183.28</v>
      </c>
      <c r="G22" s="8" t="s">
        <v>35</v>
      </c>
    </row>
    <row r="23" spans="1:8">
      <c r="A23" s="2" t="s">
        <v>69</v>
      </c>
      <c r="B23" s="4">
        <v>150</v>
      </c>
      <c r="C23" s="4">
        <v>9.11</v>
      </c>
      <c r="D23" s="4">
        <v>6.95</v>
      </c>
      <c r="E23" s="4">
        <v>49.37</v>
      </c>
      <c r="F23" s="4">
        <v>296.14999999999998</v>
      </c>
      <c r="G23" s="8"/>
    </row>
    <row r="24" spans="1:8">
      <c r="A24" s="2" t="s">
        <v>47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8">
      <c r="A25" s="2" t="s">
        <v>70</v>
      </c>
      <c r="B25" s="4">
        <v>100</v>
      </c>
      <c r="C25" s="4">
        <v>1.1299999999999999</v>
      </c>
      <c r="D25" s="4">
        <v>2.17</v>
      </c>
      <c r="E25" s="4">
        <v>9.4</v>
      </c>
      <c r="F25" s="4">
        <v>61.65</v>
      </c>
      <c r="G25" s="8" t="s">
        <v>19</v>
      </c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29</v>
      </c>
      <c r="C27" s="19">
        <f>C20+C21+C22+C23+C24+C25+C26</f>
        <v>33.75</v>
      </c>
      <c r="D27" s="19">
        <f>D20+D21+D22+D23+D24+D25+D26</f>
        <v>26.07</v>
      </c>
      <c r="E27" s="19">
        <f>E20+E21+E22+E23+E24+E25+E26</f>
        <v>107.24000000000001</v>
      </c>
      <c r="F27" s="19">
        <f>F20+F21+F22+F23+F24+F25+F26</f>
        <v>800.96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31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8">
      <c r="A30" s="2" t="s">
        <v>71</v>
      </c>
      <c r="B30" s="4">
        <v>70</v>
      </c>
      <c r="C30" s="4">
        <v>4.9800000000000004</v>
      </c>
      <c r="D30" s="4">
        <v>4.71</v>
      </c>
      <c r="E30" s="4">
        <v>29.2</v>
      </c>
      <c r="F30" s="4">
        <v>179.1</v>
      </c>
      <c r="G30" s="8" t="s">
        <v>20</v>
      </c>
    </row>
    <row r="31" spans="1:8">
      <c r="A31" s="2"/>
      <c r="B31" s="4"/>
      <c r="C31" s="4"/>
      <c r="D31" s="4"/>
      <c r="E31" s="4"/>
      <c r="F31" s="4"/>
      <c r="G31" s="8"/>
    </row>
    <row r="32" spans="1:8">
      <c r="A32" s="2"/>
      <c r="B32" s="17" t="s">
        <v>29</v>
      </c>
      <c r="C32" s="19">
        <f>SUM(C29:C31)</f>
        <v>7.78</v>
      </c>
      <c r="D32" s="19">
        <f t="shared" ref="D32:F32" si="1">SUM(D29:D31)</f>
        <v>6.71</v>
      </c>
      <c r="E32" s="19">
        <f t="shared" si="1"/>
        <v>33.909999999999997</v>
      </c>
      <c r="F32" s="19">
        <f t="shared" si="1"/>
        <v>255.1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72</v>
      </c>
      <c r="B35" s="4" t="s">
        <v>73</v>
      </c>
      <c r="C35" s="4">
        <v>20.43</v>
      </c>
      <c r="D35" s="4">
        <v>13.9</v>
      </c>
      <c r="E35" s="4">
        <v>39.090000000000003</v>
      </c>
      <c r="F35" s="4">
        <v>363.19</v>
      </c>
      <c r="G35" s="8" t="s">
        <v>74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/>
      <c r="B38" s="28"/>
      <c r="C38" s="28"/>
      <c r="D38" s="28"/>
      <c r="E38" s="28"/>
      <c r="F38" s="28"/>
      <c r="G38" s="6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22.35</v>
      </c>
      <c r="D40" s="19">
        <f>SUM(D34:D39)</f>
        <v>22.57</v>
      </c>
      <c r="E40" s="19">
        <f>SUM(E34:E39)</f>
        <v>56.45</v>
      </c>
      <c r="F40" s="19">
        <f>SUM(F34:F39)</f>
        <v>519.48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C17+C27+C32+C40</f>
        <v>90.82</v>
      </c>
      <c r="D42" s="27">
        <f>D17+D27+D32+D40</f>
        <v>86.62</v>
      </c>
      <c r="E42" s="27">
        <f>E17+E27+E32+E40</f>
        <v>258.62</v>
      </c>
      <c r="F42" s="27">
        <f>F17+F27+F32+F40</f>
        <v>2240.13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4" workbookViewId="0">
      <selection activeCell="J23" sqref="J2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1" t="s">
        <v>38</v>
      </c>
      <c r="B1" s="31"/>
      <c r="C1" s="31"/>
      <c r="D1" s="31"/>
      <c r="E1" s="31"/>
      <c r="F1" s="31"/>
      <c r="G1" s="31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2" t="s">
        <v>55</v>
      </c>
      <c r="B5" s="33"/>
      <c r="C5" s="33"/>
      <c r="D5" s="33"/>
      <c r="E5" s="33"/>
      <c r="F5" s="33"/>
      <c r="G5" s="33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41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7">
      <c r="A13" s="2" t="s">
        <v>37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92</v>
      </c>
      <c r="B21" s="4" t="s">
        <v>88</v>
      </c>
      <c r="C21" s="4">
        <v>3.2050000000000001</v>
      </c>
      <c r="D21" s="4">
        <v>3.84</v>
      </c>
      <c r="E21" s="4">
        <v>7.48</v>
      </c>
      <c r="F21" s="4">
        <v>77.27</v>
      </c>
      <c r="G21" s="8"/>
    </row>
    <row r="22" spans="1:17">
      <c r="A22" s="2" t="s">
        <v>75</v>
      </c>
      <c r="B22" s="4" t="s">
        <v>76</v>
      </c>
      <c r="C22" s="4">
        <v>33.479999999999997</v>
      </c>
      <c r="D22" s="4">
        <v>13.96</v>
      </c>
      <c r="E22" s="4">
        <v>5.91</v>
      </c>
      <c r="F22" s="4">
        <v>283.23</v>
      </c>
      <c r="G22" s="8" t="s">
        <v>18</v>
      </c>
    </row>
    <row r="23" spans="1:17">
      <c r="A23" s="2" t="s">
        <v>27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2" t="s">
        <v>77</v>
      </c>
      <c r="B24" s="4">
        <v>50</v>
      </c>
      <c r="C24" s="4">
        <v>0.72</v>
      </c>
      <c r="D24" s="4">
        <v>1.6</v>
      </c>
      <c r="E24" s="4">
        <v>2.42</v>
      </c>
      <c r="F24" s="4">
        <v>26.98</v>
      </c>
      <c r="G24" s="8"/>
    </row>
    <row r="25" spans="1:17">
      <c r="A25" s="2" t="s">
        <v>42</v>
      </c>
      <c r="B25" s="4">
        <v>200</v>
      </c>
      <c r="C25" s="4">
        <v>0.75</v>
      </c>
      <c r="D25" s="4">
        <v>7.4999999999999997E-2</v>
      </c>
      <c r="E25" s="4">
        <v>14.19</v>
      </c>
      <c r="F25" s="4">
        <v>60.42</v>
      </c>
      <c r="G25" s="8"/>
    </row>
    <row r="26" spans="1:17">
      <c r="A26" s="2"/>
      <c r="B26" s="17" t="s">
        <v>29</v>
      </c>
      <c r="C26" s="19">
        <f>C20+C21+C22+C23+C24+C25</f>
        <v>44.184999999999995</v>
      </c>
      <c r="D26" s="19">
        <f t="shared" ref="D26:F26" si="1">D20+D21+D22+D23+D24+D25</f>
        <v>23.775000000000002</v>
      </c>
      <c r="E26" s="19">
        <f t="shared" si="1"/>
        <v>69.59</v>
      </c>
      <c r="F26" s="19">
        <f t="shared" si="1"/>
        <v>672.56000000000006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36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19</v>
      </c>
    </row>
    <row r="30" spans="1:17">
      <c r="A30" s="2" t="s">
        <v>78</v>
      </c>
      <c r="B30" s="4" t="s">
        <v>79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18</v>
      </c>
    </row>
    <row r="31" spans="1:17">
      <c r="A31" s="2"/>
      <c r="B31" s="17" t="s">
        <v>29</v>
      </c>
      <c r="C31" s="19">
        <f>C28+C29+C30</f>
        <v>13.25</v>
      </c>
      <c r="D31" s="19">
        <f t="shared" ref="D31:F31" si="2">D28+D29+D30</f>
        <v>9.629999999999999</v>
      </c>
      <c r="E31" s="19">
        <f t="shared" si="2"/>
        <v>33.75</v>
      </c>
      <c r="F31" s="19">
        <f t="shared" si="2"/>
        <v>277.43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80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81</v>
      </c>
      <c r="B37" s="28">
        <v>50</v>
      </c>
      <c r="C37" s="28">
        <v>6.37</v>
      </c>
      <c r="D37" s="28">
        <v>21.23</v>
      </c>
      <c r="E37" s="28">
        <v>0</v>
      </c>
      <c r="F37" s="28">
        <v>216.6</v>
      </c>
      <c r="G37" s="6" t="s">
        <v>82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12.19</v>
      </c>
      <c r="D39" s="19">
        <f t="shared" ref="D39:F39" si="3">D33+D34+D35+D36+D37+D38</f>
        <v>49.16</v>
      </c>
      <c r="E39" s="19">
        <f t="shared" si="3"/>
        <v>37.819999999999993</v>
      </c>
      <c r="F39" s="19">
        <f t="shared" si="3"/>
        <v>645.91</v>
      </c>
    </row>
    <row r="41" spans="1:7">
      <c r="B41" s="26" t="s">
        <v>29</v>
      </c>
      <c r="C41" s="27">
        <f>C17+C26+C31+C39</f>
        <v>80.85499999999999</v>
      </c>
      <c r="D41" s="27">
        <f>D17+D26+D31+D39</f>
        <v>101.69499999999999</v>
      </c>
      <c r="E41" s="27">
        <f>E17+E26+E31+E39</f>
        <v>212.88</v>
      </c>
      <c r="F41" s="27">
        <f>F17+F26+F31+F39</f>
        <v>2101.0100000000002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G12" sqref="G1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38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56</v>
      </c>
      <c r="B4" s="33"/>
      <c r="C4" s="33"/>
      <c r="D4" s="33"/>
      <c r="E4" s="33"/>
      <c r="F4" s="33"/>
      <c r="G4" s="33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83</v>
      </c>
      <c r="B11" s="4">
        <v>130</v>
      </c>
      <c r="C11" s="4">
        <v>15.13</v>
      </c>
      <c r="D11" s="4">
        <v>24.22</v>
      </c>
      <c r="E11" s="4">
        <v>4.04</v>
      </c>
      <c r="F11" s="4">
        <v>294.66000000000003</v>
      </c>
      <c r="G11" s="8"/>
    </row>
    <row r="12" spans="1:9">
      <c r="A12" s="2" t="s">
        <v>33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40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19.78</v>
      </c>
      <c r="D16" s="19">
        <f t="shared" ref="D16:F16" si="0">SUM(D10:D15)</f>
        <v>34.180000000000007</v>
      </c>
      <c r="E16" s="19">
        <f t="shared" si="0"/>
        <v>33.479999999999997</v>
      </c>
      <c r="F16" s="19">
        <f t="shared" si="0"/>
        <v>524.45000000000005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93</v>
      </c>
      <c r="B20" s="4" t="s">
        <v>88</v>
      </c>
      <c r="C20" s="4">
        <v>3.31</v>
      </c>
      <c r="D20" s="4">
        <v>4.88</v>
      </c>
      <c r="E20" s="4">
        <v>11.14</v>
      </c>
      <c r="F20" s="4">
        <v>101</v>
      </c>
      <c r="G20" s="8" t="s">
        <v>19</v>
      </c>
    </row>
    <row r="21" spans="1:7">
      <c r="A21" s="2" t="s">
        <v>84</v>
      </c>
      <c r="B21" s="4">
        <v>72</v>
      </c>
      <c r="C21" s="4">
        <v>23.85</v>
      </c>
      <c r="D21" s="4">
        <v>12.401999999999999</v>
      </c>
      <c r="E21" s="4">
        <v>10.38</v>
      </c>
      <c r="F21" s="4">
        <v>248.54</v>
      </c>
      <c r="G21" s="8"/>
    </row>
    <row r="22" spans="1:7">
      <c r="A22" s="2" t="s">
        <v>39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7">
      <c r="A23" s="2" t="s">
        <v>85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>
      <c r="A24" s="2" t="s">
        <v>86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36.800000000000004</v>
      </c>
      <c r="D26" s="19">
        <f t="shared" ref="D26:F26" si="1">SUM(D19:D25)</f>
        <v>26.792000000000002</v>
      </c>
      <c r="E26" s="19">
        <f t="shared" si="1"/>
        <v>83.29</v>
      </c>
      <c r="F26" s="19">
        <f t="shared" si="1"/>
        <v>779.91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/>
      <c r="C28" s="7"/>
      <c r="D28" s="7"/>
      <c r="E28" s="7"/>
      <c r="F28" s="7"/>
      <c r="G28" s="7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4"/>
      <c r="C30" s="4"/>
      <c r="D30" s="4"/>
      <c r="E30" s="4"/>
      <c r="F30" s="4"/>
      <c r="G30" s="24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/>
      <c r="C32" s="19"/>
      <c r="D32" s="19"/>
      <c r="E32" s="19"/>
      <c r="F32" s="19"/>
      <c r="G32" s="8"/>
    </row>
    <row r="33" spans="1:7" ht="15.75">
      <c r="A33" s="9"/>
      <c r="C33" s="7"/>
      <c r="D33" s="7"/>
      <c r="E33" s="7"/>
      <c r="F33" s="7"/>
      <c r="G33" s="7"/>
    </row>
    <row r="34" spans="1:7">
      <c r="A34" s="2"/>
      <c r="B34" s="4"/>
      <c r="C34" s="4"/>
      <c r="D34" s="4"/>
      <c r="E34" s="4"/>
      <c r="F34" s="4"/>
      <c r="G34" s="6"/>
    </row>
    <row r="35" spans="1:7">
      <c r="A35" s="2"/>
      <c r="B35" s="4"/>
      <c r="C35" s="4"/>
      <c r="D35" s="4"/>
      <c r="E35" s="4"/>
      <c r="F35" s="4"/>
      <c r="G35" s="6"/>
    </row>
    <row r="36" spans="1:7">
      <c r="A36" s="2"/>
      <c r="B36" s="4"/>
      <c r="C36" s="4"/>
      <c r="D36" s="4"/>
      <c r="E36" s="4"/>
      <c r="F36" s="4"/>
      <c r="G36" s="8"/>
    </row>
    <row r="37" spans="1:7">
      <c r="A37" s="30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/>
      <c r="C40" s="19"/>
      <c r="D40" s="19"/>
      <c r="E40" s="19"/>
      <c r="F40" s="19"/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29</v>
      </c>
      <c r="C42" s="29">
        <f>C16+C26+C32+C40</f>
        <v>56.580000000000005</v>
      </c>
      <c r="D42" s="29">
        <f>D16+D26+D32+D40</f>
        <v>60.972000000000008</v>
      </c>
      <c r="E42" s="29">
        <f>E16+E26+E32+E40</f>
        <v>116.77000000000001</v>
      </c>
      <c r="F42" s="29">
        <f>F16+F26+F32+F40</f>
        <v>1304.3600000000001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2018-10-10T12:30:07Z</dcterms:modified>
</cp:coreProperties>
</file>