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pirm" sheetId="1" r:id="rId1"/>
    <sheet name="otrd" sheetId="2" r:id="rId2"/>
    <sheet name="tre" sheetId="8" r:id="rId3"/>
    <sheet name="cetur" sheetId="9" r:id="rId4"/>
    <sheet name="Piektdiena" sheetId="3" r:id="rId5"/>
    <sheet name="Sheet1 (4)" sheetId="4" r:id="rId6"/>
    <sheet name="Sheet1 (5)" sheetId="5" r:id="rId7"/>
    <sheet name="sestd" sheetId="6" r:id="rId8"/>
    <sheet name="svētd" sheetId="7" r:id="rId9"/>
    <sheet name="Sheet1" sheetId="12" r:id="rId10"/>
  </sheets>
  <calcPr calcId="145621"/>
</workbook>
</file>

<file path=xl/calcChain.xml><?xml version="1.0" encoding="utf-8"?>
<calcChain xmlns="http://schemas.openxmlformats.org/spreadsheetml/2006/main">
  <c r="D27" i="8" l="1"/>
  <c r="E27" i="8"/>
  <c r="F27" i="8"/>
  <c r="C27" i="8"/>
  <c r="D26" i="8"/>
  <c r="E26" i="8"/>
  <c r="F26" i="8"/>
  <c r="C26" i="8"/>
  <c r="C27" i="3"/>
  <c r="D28" i="3"/>
  <c r="E28" i="3"/>
  <c r="F28" i="3"/>
  <c r="C28" i="3"/>
  <c r="D27" i="3"/>
  <c r="E27" i="3"/>
  <c r="F27" i="3"/>
  <c r="D29" i="9"/>
  <c r="E29" i="9"/>
  <c r="F29" i="9"/>
  <c r="C29" i="9"/>
  <c r="D28" i="9"/>
  <c r="E28" i="9"/>
  <c r="F28" i="9"/>
  <c r="C28" i="9"/>
  <c r="F41" i="3"/>
  <c r="E41" i="3"/>
  <c r="D41" i="3"/>
  <c r="C41" i="3"/>
  <c r="D27" i="2"/>
  <c r="E27" i="2"/>
  <c r="F27" i="2"/>
  <c r="C27" i="2"/>
  <c r="D26" i="2"/>
  <c r="E26" i="2"/>
  <c r="F26" i="2"/>
  <c r="C26" i="2"/>
  <c r="D32" i="6"/>
  <c r="E32" i="6"/>
  <c r="F32" i="6"/>
  <c r="C32" i="6"/>
  <c r="D34" i="3"/>
  <c r="E34" i="3"/>
  <c r="F34" i="3"/>
  <c r="C34" i="3"/>
  <c r="F16" i="3"/>
  <c r="E16" i="3"/>
  <c r="D16" i="3"/>
  <c r="C16" i="3"/>
  <c r="D17" i="6"/>
  <c r="E17" i="6"/>
  <c r="F17" i="6"/>
  <c r="C17" i="6"/>
  <c r="D14" i="1"/>
  <c r="E14" i="1"/>
  <c r="F14" i="1"/>
  <c r="C14" i="1"/>
  <c r="C16" i="8"/>
  <c r="D16" i="8"/>
  <c r="E16" i="8"/>
  <c r="F16" i="8"/>
  <c r="D23" i="1"/>
  <c r="E23" i="1"/>
  <c r="F23" i="1"/>
  <c r="C23" i="1"/>
  <c r="D34" i="7"/>
  <c r="E34" i="7"/>
  <c r="F34" i="7"/>
  <c r="C34" i="7"/>
  <c r="D26" i="6"/>
  <c r="E26" i="6"/>
  <c r="F26" i="6"/>
  <c r="C26" i="6"/>
  <c r="D42" i="9"/>
  <c r="E42" i="9"/>
  <c r="F42" i="9"/>
  <c r="C42" i="9"/>
  <c r="D14" i="2"/>
  <c r="E14" i="2"/>
  <c r="F14" i="2"/>
  <c r="C14" i="2"/>
  <c r="D41" i="2"/>
  <c r="E41" i="2"/>
  <c r="F41" i="2"/>
  <c r="C41" i="2"/>
  <c r="D39" i="6"/>
  <c r="E39" i="6"/>
  <c r="F39" i="6"/>
  <c r="C39" i="6"/>
  <c r="D42" i="7"/>
  <c r="E42" i="7"/>
  <c r="F42" i="7"/>
  <c r="C42" i="7"/>
  <c r="D34" i="9"/>
  <c r="E34" i="9"/>
  <c r="F34" i="9"/>
  <c r="C34" i="9"/>
  <c r="D33" i="2"/>
  <c r="E33" i="2"/>
  <c r="F33" i="2"/>
  <c r="C33" i="2"/>
  <c r="D27" i="7"/>
  <c r="E27" i="7"/>
  <c r="F27" i="7"/>
  <c r="C27" i="7"/>
  <c r="D17" i="7"/>
  <c r="E17" i="7"/>
  <c r="F17" i="7"/>
  <c r="C17" i="7"/>
  <c r="D16" i="9"/>
  <c r="E16" i="9"/>
  <c r="F16" i="9"/>
  <c r="C16" i="9"/>
</calcChain>
</file>

<file path=xl/sharedStrings.xml><?xml version="1.0" encoding="utf-8"?>
<sst xmlns="http://schemas.openxmlformats.org/spreadsheetml/2006/main" count="493" uniqueCount="130">
  <si>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</si>
  <si>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</si>
  <si>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</si>
  <si>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</si>
  <si>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</si>
  <si>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</si>
  <si>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</si>
  <si>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</si>
  <si>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</si>
  <si>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</si>
  <si>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</si>
  <si>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</si>
  <si>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</si>
  <si>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</si>
  <si>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</si>
  <si>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</si>
  <si>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</si>
  <si>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</si>
  <si>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</si>
  <si>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30/20</t>
  </si>
  <si>
    <t>A1;A7</t>
  </si>
  <si>
    <t>A7</t>
  </si>
  <si>
    <t>30/45</t>
  </si>
  <si>
    <t>250/12,5/5</t>
  </si>
  <si>
    <t>250/5</t>
  </si>
  <si>
    <t>Baltmaize ar sieru</t>
  </si>
  <si>
    <t>A1;A3;A7</t>
  </si>
  <si>
    <t>Sviests</t>
  </si>
  <si>
    <t>Baltmaize/rudzu maize</t>
  </si>
  <si>
    <t>Svaigi tomati</t>
  </si>
  <si>
    <t>Piens</t>
  </si>
  <si>
    <t>Augļis</t>
  </si>
  <si>
    <t>Baltmaize</t>
  </si>
  <si>
    <t>Tēja ar cukuru</t>
  </si>
  <si>
    <t>20/20</t>
  </si>
  <si>
    <t>A3;A7</t>
  </si>
  <si>
    <t>Kafija ar pienu</t>
  </si>
  <si>
    <t>Omlete ar sieru</t>
  </si>
  <si>
    <t>A1;A3</t>
  </si>
  <si>
    <t>Kartupeļu biezienis</t>
  </si>
  <si>
    <t>40/30</t>
  </si>
  <si>
    <t>Prosas biezputra ar sviestu</t>
  </si>
  <si>
    <t>200/10</t>
  </si>
  <si>
    <t>Plovs ar cūkgaļu</t>
  </si>
  <si>
    <t>75/200</t>
  </si>
  <si>
    <t>Marinēti gurķi</t>
  </si>
  <si>
    <t>Citronu  kompots</t>
  </si>
  <si>
    <t>Pīrādziņi. ar džemu</t>
  </si>
  <si>
    <t>Cīsiņi tīģerīši</t>
  </si>
  <si>
    <t xml:space="preserve">Ceturtdiena   2016.g. 15. septembris </t>
  </si>
  <si>
    <t>Ceptā zivs</t>
  </si>
  <si>
    <t>A1;A4</t>
  </si>
  <si>
    <t>Svaigu dārzeņu salāti ar redīsiem</t>
  </si>
  <si>
    <t>Aprikožu  kompots</t>
  </si>
  <si>
    <t>Baltmaize ar džemu</t>
  </si>
  <si>
    <t>Vistas salāti</t>
  </si>
  <si>
    <t>Kopā:</t>
  </si>
  <si>
    <t>Kopā(1-4kl):</t>
  </si>
  <si>
    <t>Kopā(5-9kl):</t>
  </si>
  <si>
    <t>Svaigu kāpostu zupa ar krēj., gaļu</t>
  </si>
  <si>
    <t>Svaigu kāpostu zupa ar krējumu</t>
  </si>
  <si>
    <t>Vārīti kartupeļi ar biezpienu</t>
  </si>
  <si>
    <t>150/100</t>
  </si>
  <si>
    <t>Trešdiena   2016.g. 16. novembris</t>
  </si>
  <si>
    <t xml:space="preserve"> Skolas piens</t>
  </si>
  <si>
    <t>Siers</t>
  </si>
  <si>
    <t>A3</t>
  </si>
  <si>
    <t>Vārīti makaroni</t>
  </si>
  <si>
    <t xml:space="preserve">Burkānu salāti ar ķiplokiem </t>
  </si>
  <si>
    <t>Kompots ar ogam</t>
  </si>
  <si>
    <t>Kakao ar pienu</t>
  </si>
  <si>
    <t>Jogurts</t>
  </si>
  <si>
    <t>Bulciņa skolas</t>
  </si>
  <si>
    <t>Ķefīrs</t>
  </si>
  <si>
    <t>Makaronu cacepums ar gaļu</t>
  </si>
  <si>
    <t>235/5</t>
  </si>
  <si>
    <t>Kartupeļu zupa ar gaļas  frikadēlēm</t>
  </si>
  <si>
    <t>Kukuruzas pārslas ar pienu</t>
  </si>
  <si>
    <t>50/150</t>
  </si>
  <si>
    <t>Kurzemes stroganovs</t>
  </si>
  <si>
    <t>75/100</t>
  </si>
  <si>
    <t>Bumbieru  kompots</t>
  </si>
  <si>
    <t>Cepumi</t>
  </si>
  <si>
    <t>A1;A3;</t>
  </si>
  <si>
    <t>Ceturtdiena  2017.g. 06. aprīlis</t>
  </si>
  <si>
    <t>Piektdiena  2017.g. 07. aprīlis</t>
  </si>
  <si>
    <t>Sestdiena  2017.g. 08. aprīlis</t>
  </si>
  <si>
    <t>Svētdiena  2017.g. 09. aprīlis</t>
  </si>
  <si>
    <t>200/20</t>
  </si>
  <si>
    <t>100/75</t>
  </si>
  <si>
    <t>Apelsīnu kompots</t>
  </si>
  <si>
    <t>Dārzeņu zupa ar pūpiņām, gaļu</t>
  </si>
  <si>
    <t>Dārzeņu zupa ar pūpiņām</t>
  </si>
  <si>
    <t>Vārīti rīsi</t>
  </si>
  <si>
    <t>Svaigu kāpostu salāti ar ķimenēm</t>
  </si>
  <si>
    <t>Ābolu kompots</t>
  </si>
  <si>
    <t>Bulciņa ar kanēli</t>
  </si>
  <si>
    <t>Kartupeļu sacepums ar aknām</t>
  </si>
  <si>
    <t>Biezpiens ar krēj., cukuru,rozīn.</t>
  </si>
  <si>
    <t>150/30/3</t>
  </si>
  <si>
    <t>Biešu zupa ar krēj., gaļu</t>
  </si>
  <si>
    <t>Biešu zupa ar krēj.</t>
  </si>
  <si>
    <t>Dārzeņu salāti ar puķu kāpostiem</t>
  </si>
  <si>
    <t>Sulas dzēriens</t>
  </si>
  <si>
    <t>Gaļas salāti ar liellopu gaļu</t>
  </si>
  <si>
    <t xml:space="preserve">Ceptas olas ar sieru </t>
  </si>
  <si>
    <t>Bifšteks maltais</t>
  </si>
  <si>
    <t>Ceptie kartupeļi</t>
  </si>
  <si>
    <t>Žavētu augļu kompots</t>
  </si>
  <si>
    <t>Karstmaize ar āboliem</t>
  </si>
  <si>
    <t>Sula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</si>
  <si>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</si>
  <si>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150/20</t>
  </si>
  <si>
    <t>A7;A3;A1</t>
  </si>
  <si>
    <t>Tīteņi kāpostu ar gaļu</t>
  </si>
  <si>
    <t>164/80</t>
  </si>
  <si>
    <t>Rauga pankūkas ar āboliem</t>
  </si>
  <si>
    <t>Pirmdiena  2017.g. 01. maijs</t>
  </si>
  <si>
    <t>Otrdiena  2017.g. 02. maijs</t>
  </si>
  <si>
    <t>Trešdiena  2017.g. 03. maijs</t>
  </si>
  <si>
    <t xml:space="preserve">Vafeles </t>
  </si>
  <si>
    <t>Mēle vārīta liellopu</t>
  </si>
  <si>
    <t xml:space="preserve">Dārzeņu salāti </t>
  </si>
  <si>
    <t>Borščs ar pūpiņām, gaļu</t>
  </si>
  <si>
    <t>Borščs ar pūpiņām</t>
  </si>
  <si>
    <t>Šnicele dabiskā cūkgaļas</t>
  </si>
  <si>
    <t>Saceptais biezpiena pudīņš ar ievārijumu</t>
  </si>
  <si>
    <t>5 graudu biezputra  ar sviestu</t>
  </si>
  <si>
    <t>Vistas fileja dārzeņu mērcē</t>
  </si>
  <si>
    <t>Svaigi gurķi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</si>
</sst>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J18" sqref="J18"/>
    </sheetView>
  </sheetViews>
  <sheetFormatPr defaultRowHeight="15" x14ac:dyDescent="0.2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7" ht="18.75" x14ac:dyDescent="0.3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1"/>
      <c r="B2" s="1"/>
      <c r="C2" s="1"/>
      <c r="D2" s="1"/>
    </row>
    <row r="3" spans="1:7" x14ac:dyDescent="0.25">
      <c r="A3" s="1"/>
      <c r="B3" s="1"/>
      <c r="C3" s="1"/>
      <c r="D3" s="1"/>
    </row>
    <row r="4" spans="1:7" x14ac:dyDescent="0.25">
      <c r="A4" s="37" t="s">
        <v>117</v>
      </c>
      <c r="B4" s="37"/>
      <c r="C4" s="37"/>
      <c r="D4" s="37"/>
      <c r="E4" s="37"/>
      <c r="F4" s="37"/>
      <c r="G4" s="37"/>
    </row>
    <row r="7" spans="1:7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x14ac:dyDescent="0.25">
      <c r="A8" s="2"/>
      <c r="C8" s="7"/>
      <c r="D8" s="7"/>
      <c r="E8" s="7"/>
      <c r="F8" s="7"/>
      <c r="G8" s="8"/>
    </row>
    <row r="9" spans="1:7" ht="15.75" x14ac:dyDescent="0.25">
      <c r="A9" s="9" t="s">
        <v>3</v>
      </c>
      <c r="C9" s="7"/>
      <c r="D9" s="7"/>
      <c r="E9" s="7"/>
      <c r="F9" s="7"/>
      <c r="G9" s="7"/>
    </row>
    <row r="10" spans="1:7" x14ac:dyDescent="0.25">
      <c r="A10" s="2"/>
      <c r="B10" s="4"/>
      <c r="C10" s="4"/>
      <c r="D10" s="4"/>
      <c r="E10" s="4"/>
      <c r="F10" s="4"/>
      <c r="G10" s="8"/>
    </row>
    <row r="11" spans="1:7" x14ac:dyDescent="0.25">
      <c r="A11" s="2" t="s">
        <v>120</v>
      </c>
      <c r="B11" s="4">
        <v>50</v>
      </c>
      <c r="C11" s="4">
        <v>2.5</v>
      </c>
      <c r="D11" s="4">
        <v>16.399999999999999</v>
      </c>
      <c r="E11" s="4">
        <v>28.2</v>
      </c>
      <c r="F11" s="4">
        <v>270.5</v>
      </c>
      <c r="G11" s="8"/>
    </row>
    <row r="12" spans="1:7" x14ac:dyDescent="0.25">
      <c r="A12" s="11" t="s">
        <v>33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7" x14ac:dyDescent="0.25">
      <c r="A13" s="2" t="s">
        <v>31</v>
      </c>
      <c r="B13" s="4">
        <v>100</v>
      </c>
      <c r="C13" s="4">
        <v>0.83</v>
      </c>
      <c r="D13" s="4">
        <v>0.36</v>
      </c>
      <c r="E13" s="4">
        <v>12.6</v>
      </c>
      <c r="F13" s="4">
        <v>56.99</v>
      </c>
      <c r="G13" s="8"/>
    </row>
    <row r="14" spans="1:7" x14ac:dyDescent="0.25">
      <c r="A14" s="2"/>
      <c r="B14" s="16" t="s">
        <v>56</v>
      </c>
      <c r="C14" s="17">
        <f>SUM(C10:C13)</f>
        <v>3.33</v>
      </c>
      <c r="D14" s="17">
        <f t="shared" ref="D14:F14" si="0">SUM(D10:D13)</f>
        <v>16.759999999999998</v>
      </c>
      <c r="E14" s="17">
        <f t="shared" si="0"/>
        <v>47.800000000000004</v>
      </c>
      <c r="F14" s="17">
        <f t="shared" si="0"/>
        <v>355.49</v>
      </c>
      <c r="G14" s="8"/>
    </row>
    <row r="15" spans="1:7" x14ac:dyDescent="0.25">
      <c r="A15" s="2"/>
      <c r="B15" s="7"/>
      <c r="C15" s="12"/>
      <c r="D15" s="12"/>
      <c r="E15" s="12"/>
      <c r="F15" s="12"/>
      <c r="G15" s="8"/>
    </row>
    <row r="16" spans="1:7" ht="15.75" x14ac:dyDescent="0.25">
      <c r="A16" s="9" t="s">
        <v>4</v>
      </c>
      <c r="C16" s="7"/>
      <c r="D16" s="7"/>
      <c r="E16" s="7"/>
      <c r="F16" s="7"/>
      <c r="G16" s="7"/>
    </row>
    <row r="17" spans="1:7" x14ac:dyDescent="0.25">
      <c r="A17" s="2" t="s">
        <v>28</v>
      </c>
      <c r="B17" s="4" t="s">
        <v>34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10</v>
      </c>
    </row>
    <row r="18" spans="1:7" x14ac:dyDescent="0.25">
      <c r="A18" s="2" t="s">
        <v>121</v>
      </c>
      <c r="B18" s="4">
        <v>100</v>
      </c>
      <c r="C18" s="4">
        <v>21.12</v>
      </c>
      <c r="D18" s="4">
        <v>18.68</v>
      </c>
      <c r="E18" s="4">
        <v>0.49</v>
      </c>
      <c r="F18" s="4">
        <v>254.47</v>
      </c>
      <c r="G18" s="8"/>
    </row>
    <row r="19" spans="1:7" x14ac:dyDescent="0.25">
      <c r="A19" s="11" t="s">
        <v>33</v>
      </c>
      <c r="B19" s="4">
        <v>200</v>
      </c>
      <c r="C19" s="4"/>
      <c r="D19" s="4"/>
      <c r="E19" s="4">
        <v>7</v>
      </c>
      <c r="F19" s="4">
        <v>28</v>
      </c>
      <c r="G19" s="8"/>
    </row>
    <row r="20" spans="1:7" x14ac:dyDescent="0.25">
      <c r="A20" s="2" t="s">
        <v>27</v>
      </c>
      <c r="B20" s="4">
        <v>10</v>
      </c>
      <c r="C20" s="4">
        <v>0.28000000000000003</v>
      </c>
      <c r="D20" s="4">
        <v>8.25</v>
      </c>
      <c r="E20" s="4">
        <v>0.08</v>
      </c>
      <c r="F20" s="4">
        <v>75.69</v>
      </c>
      <c r="G20" s="14" t="s">
        <v>21</v>
      </c>
    </row>
    <row r="21" spans="1:7" x14ac:dyDescent="0.25">
      <c r="A21" s="31" t="s">
        <v>122</v>
      </c>
      <c r="B21" s="4">
        <v>100</v>
      </c>
      <c r="C21" s="4">
        <v>1.41</v>
      </c>
      <c r="D21" s="4">
        <v>7.2</v>
      </c>
      <c r="E21" s="4">
        <v>7.84</v>
      </c>
      <c r="F21" s="4">
        <v>101.8</v>
      </c>
      <c r="G21" s="8" t="s">
        <v>21</v>
      </c>
    </row>
    <row r="22" spans="1:7" x14ac:dyDescent="0.25">
      <c r="A22" s="2"/>
      <c r="B22" s="4"/>
      <c r="C22" s="4"/>
      <c r="D22" s="4"/>
      <c r="E22" s="4"/>
      <c r="F22" s="4"/>
      <c r="G22" s="8"/>
    </row>
    <row r="23" spans="1:7" x14ac:dyDescent="0.25">
      <c r="A23" s="2"/>
      <c r="B23" s="16" t="s">
        <v>56</v>
      </c>
      <c r="C23" s="17">
        <f>SUM(C17:C22)</f>
        <v>25.570000000000004</v>
      </c>
      <c r="D23" s="17">
        <f t="shared" ref="D23:F23" si="1">SUM(D17:D22)</f>
        <v>34.75</v>
      </c>
      <c r="E23" s="17">
        <f t="shared" si="1"/>
        <v>34.489999999999995</v>
      </c>
      <c r="F23" s="17">
        <f t="shared" si="1"/>
        <v>556.36</v>
      </c>
      <c r="G23" s="8"/>
    </row>
    <row r="41" spans="1:6" x14ac:dyDescent="0.25">
      <c r="A41" s="5" t="s">
        <v>11</v>
      </c>
      <c r="D41" s="10"/>
      <c r="E41" s="10"/>
      <c r="F41" t="s">
        <v>16</v>
      </c>
    </row>
    <row r="43" spans="1:6" x14ac:dyDescent="0.25">
      <c r="A43" s="5" t="s">
        <v>12</v>
      </c>
      <c r="D43" s="10"/>
      <c r="E43" s="10"/>
      <c r="F43" t="s">
        <v>15</v>
      </c>
    </row>
    <row r="45" spans="1:6" x14ac:dyDescent="0.25">
      <c r="A45" s="5" t="s">
        <v>13</v>
      </c>
    </row>
    <row r="46" spans="1:6" x14ac:dyDescent="0.25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workbookViewId="0">
      <selection activeCell="L28" sqref="L28"/>
    </sheetView>
  </sheetViews>
  <sheetFormatPr defaultRowHeight="15" x14ac:dyDescent="0.25"/>
  <cols>
    <col min="1" max="1" width="33.8554687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6" t="s">
        <v>0</v>
      </c>
      <c r="B1" s="36"/>
      <c r="C1" s="36"/>
      <c r="D1" s="36"/>
      <c r="E1" s="36"/>
      <c r="F1" s="36"/>
      <c r="G1" s="36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37" t="s">
        <v>118</v>
      </c>
      <c r="B4" s="38"/>
      <c r="C4" s="38"/>
      <c r="D4" s="38"/>
      <c r="E4" s="38"/>
      <c r="F4" s="38"/>
      <c r="G4" s="38"/>
    </row>
    <row r="6" spans="1:9" x14ac:dyDescent="0.25">
      <c r="I6" s="1"/>
    </row>
    <row r="7" spans="1:9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 x14ac:dyDescent="0.25">
      <c r="A8" s="9" t="s">
        <v>1</v>
      </c>
    </row>
    <row r="9" spans="1:9" x14ac:dyDescent="0.25">
      <c r="A9" s="2" t="s">
        <v>28</v>
      </c>
      <c r="B9" s="4" t="s">
        <v>34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 x14ac:dyDescent="0.25">
      <c r="A10" s="2" t="s">
        <v>37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35</v>
      </c>
    </row>
    <row r="11" spans="1:9" x14ac:dyDescent="0.25">
      <c r="A11" s="2" t="s">
        <v>45</v>
      </c>
      <c r="B11" s="4">
        <v>50</v>
      </c>
      <c r="C11" s="4">
        <v>0.35</v>
      </c>
      <c r="D11" s="4">
        <v>0.15</v>
      </c>
      <c r="E11" s="4">
        <v>1.55</v>
      </c>
      <c r="F11" s="4">
        <v>9.5</v>
      </c>
      <c r="G11" s="8"/>
    </row>
    <row r="12" spans="1:9" x14ac:dyDescent="0.25">
      <c r="A12" s="11" t="s">
        <v>33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 x14ac:dyDescent="0.25">
      <c r="A13" s="11" t="s">
        <v>27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21</v>
      </c>
    </row>
    <row r="14" spans="1:9" x14ac:dyDescent="0.25">
      <c r="B14" s="16" t="s">
        <v>56</v>
      </c>
      <c r="C14" s="18">
        <f>SUM(C9:C13)</f>
        <v>18.46</v>
      </c>
      <c r="D14" s="18">
        <f t="shared" ref="D14:F14" si="0">SUM(D9:D13)</f>
        <v>27.9</v>
      </c>
      <c r="E14" s="18">
        <f t="shared" si="0"/>
        <v>30.189999999999998</v>
      </c>
      <c r="F14" s="18">
        <f t="shared" si="0"/>
        <v>449.63</v>
      </c>
      <c r="G14" s="7"/>
    </row>
    <row r="15" spans="1:9" x14ac:dyDescent="0.25">
      <c r="B15" s="22"/>
      <c r="C15" s="23"/>
      <c r="D15" s="23"/>
      <c r="E15" s="23"/>
      <c r="F15" s="23"/>
      <c r="G15" s="7"/>
    </row>
    <row r="16" spans="1:9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28</v>
      </c>
      <c r="B17" s="4" t="s">
        <v>22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28</v>
      </c>
      <c r="B18" s="4" t="s">
        <v>34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123</v>
      </c>
      <c r="B19" s="4" t="s">
        <v>23</v>
      </c>
      <c r="C19" s="4">
        <v>7.1</v>
      </c>
      <c r="D19" s="4">
        <v>7.29</v>
      </c>
      <c r="E19" s="4">
        <v>13.09</v>
      </c>
      <c r="F19" s="4">
        <v>147.06</v>
      </c>
      <c r="G19" s="8"/>
    </row>
    <row r="20" spans="1:7" x14ac:dyDescent="0.25">
      <c r="A20" s="2" t="s">
        <v>124</v>
      </c>
      <c r="B20" s="4" t="s">
        <v>24</v>
      </c>
      <c r="C20" s="4">
        <v>3.54</v>
      </c>
      <c r="D20" s="4">
        <v>5.29</v>
      </c>
      <c r="E20" s="4">
        <v>13.09</v>
      </c>
      <c r="F20" s="4">
        <v>114.1</v>
      </c>
      <c r="G20" s="8"/>
    </row>
    <row r="21" spans="1:7" x14ac:dyDescent="0.25">
      <c r="A21" s="2" t="s">
        <v>67</v>
      </c>
      <c r="B21" s="4">
        <v>150</v>
      </c>
      <c r="C21" s="4">
        <v>4.8899999999999997</v>
      </c>
      <c r="D21" s="4">
        <v>2.27</v>
      </c>
      <c r="E21" s="4">
        <v>32.78</v>
      </c>
      <c r="F21" s="4">
        <v>171.1</v>
      </c>
      <c r="G21" s="8" t="s">
        <v>20</v>
      </c>
    </row>
    <row r="22" spans="1:7" x14ac:dyDescent="0.25">
      <c r="A22" s="2" t="s">
        <v>125</v>
      </c>
      <c r="B22" s="4">
        <v>72</v>
      </c>
      <c r="C22" s="4">
        <v>23.85</v>
      </c>
      <c r="D22" s="4">
        <v>12.401999999999999</v>
      </c>
      <c r="E22" s="4">
        <v>10.38</v>
      </c>
      <c r="F22" s="4">
        <v>248.54</v>
      </c>
      <c r="G22" s="8"/>
    </row>
    <row r="23" spans="1:7" x14ac:dyDescent="0.25">
      <c r="A23" s="2" t="s">
        <v>68</v>
      </c>
      <c r="B23" s="4">
        <v>50</v>
      </c>
      <c r="C23" s="4">
        <v>0.49</v>
      </c>
      <c r="D23" s="4">
        <v>1.84</v>
      </c>
      <c r="E23" s="4">
        <v>2.41</v>
      </c>
      <c r="F23" s="4">
        <v>28.16</v>
      </c>
      <c r="G23" s="8"/>
    </row>
    <row r="24" spans="1:7" x14ac:dyDescent="0.25">
      <c r="A24" s="2" t="s">
        <v>90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5" spans="1:7" x14ac:dyDescent="0.25">
      <c r="A25" s="2"/>
      <c r="B25" s="4"/>
      <c r="C25" s="4"/>
      <c r="D25" s="4"/>
      <c r="E25" s="4"/>
      <c r="F25" s="4"/>
      <c r="G25" s="8"/>
    </row>
    <row r="26" spans="1:7" x14ac:dyDescent="0.25">
      <c r="A26" s="2"/>
      <c r="B26" s="16" t="s">
        <v>57</v>
      </c>
      <c r="C26" s="18">
        <f>C18+C20+C21+C22+C23+C24</f>
        <v>35.68</v>
      </c>
      <c r="D26" s="18">
        <f t="shared" ref="D26:F26" si="1">D18+D20+D21+D22+D23+D24</f>
        <v>22.462</v>
      </c>
      <c r="E26" s="18">
        <f t="shared" si="1"/>
        <v>86.169999999999987</v>
      </c>
      <c r="F26" s="18">
        <f t="shared" si="1"/>
        <v>692.9799999999999</v>
      </c>
      <c r="G26" s="8"/>
    </row>
    <row r="27" spans="1:7" x14ac:dyDescent="0.25">
      <c r="A27" s="2"/>
      <c r="B27" s="16" t="s">
        <v>58</v>
      </c>
      <c r="C27" s="18">
        <f>C17+C19+C21+C22+C23+C24</f>
        <v>41.52</v>
      </c>
      <c r="D27" s="18">
        <f t="shared" ref="D27:F27" si="2">D17+D19+D21+D22+D23+D24</f>
        <v>24.922000000000001</v>
      </c>
      <c r="E27" s="18">
        <f t="shared" si="2"/>
        <v>102.22</v>
      </c>
      <c r="F27" s="18">
        <f t="shared" si="2"/>
        <v>806.9899999999999</v>
      </c>
      <c r="G27" s="8"/>
    </row>
    <row r="28" spans="1:7" x14ac:dyDescent="0.25">
      <c r="A28" s="2"/>
      <c r="B28" s="22"/>
      <c r="C28" s="24"/>
      <c r="D28" s="24"/>
      <c r="E28" s="24"/>
      <c r="F28" s="24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 t="s">
        <v>71</v>
      </c>
      <c r="B31" s="4">
        <v>200</v>
      </c>
      <c r="C31" s="4">
        <v>6</v>
      </c>
      <c r="D31" s="4">
        <v>4.2</v>
      </c>
      <c r="E31" s="4">
        <v>28.2</v>
      </c>
      <c r="F31" s="4">
        <v>174.6</v>
      </c>
      <c r="G31" s="8" t="s">
        <v>21</v>
      </c>
    </row>
    <row r="32" spans="1:7" x14ac:dyDescent="0.25">
      <c r="A32" s="2" t="s">
        <v>72</v>
      </c>
      <c r="B32" s="4">
        <v>45</v>
      </c>
      <c r="C32" s="4">
        <v>3.63</v>
      </c>
      <c r="D32" s="4">
        <v>3.52</v>
      </c>
      <c r="E32" s="4">
        <v>25.68</v>
      </c>
      <c r="F32" s="4">
        <v>148.94</v>
      </c>
      <c r="G32" s="8" t="s">
        <v>26</v>
      </c>
    </row>
    <row r="33" spans="1:7" x14ac:dyDescent="0.25">
      <c r="A33" s="2"/>
      <c r="B33" s="16" t="s">
        <v>56</v>
      </c>
      <c r="C33" s="18">
        <f>SUM(C30:C32)</f>
        <v>9.629999999999999</v>
      </c>
      <c r="D33" s="18">
        <f t="shared" ref="D33:F33" si="3">SUM(D30:D32)</f>
        <v>7.7200000000000006</v>
      </c>
      <c r="E33" s="18">
        <f t="shared" si="3"/>
        <v>53.879999999999995</v>
      </c>
      <c r="F33" s="18">
        <f t="shared" si="3"/>
        <v>323.53999999999996</v>
      </c>
      <c r="G33" s="8"/>
    </row>
    <row r="34" spans="1:7" x14ac:dyDescent="0.25">
      <c r="A34" s="2"/>
      <c r="B34" s="15"/>
      <c r="C34" s="23"/>
      <c r="D34" s="23"/>
      <c r="E34" s="23"/>
      <c r="F34" s="23"/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32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35" t="s">
        <v>126</v>
      </c>
      <c r="B37" s="4" t="s">
        <v>112</v>
      </c>
      <c r="C37" s="4">
        <v>19.64</v>
      </c>
      <c r="D37" s="4">
        <v>17.57</v>
      </c>
      <c r="E37" s="4">
        <v>38.92</v>
      </c>
      <c r="F37" s="4">
        <v>392.35</v>
      </c>
      <c r="G37" s="8" t="s">
        <v>113</v>
      </c>
    </row>
    <row r="38" spans="1:7" x14ac:dyDescent="0.25">
      <c r="A38" s="11" t="s">
        <v>27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21</v>
      </c>
    </row>
    <row r="39" spans="1:7" x14ac:dyDescent="0.25">
      <c r="A39" s="11" t="s">
        <v>33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5"/>
      <c r="B40" s="26"/>
      <c r="C40" s="26"/>
      <c r="D40" s="26"/>
      <c r="E40" s="26"/>
      <c r="F40" s="26"/>
      <c r="G40" s="6"/>
    </row>
    <row r="41" spans="1:7" x14ac:dyDescent="0.25">
      <c r="A41" s="2"/>
      <c r="B41" s="16" t="s">
        <v>56</v>
      </c>
      <c r="C41" s="18">
        <f>SUM(C36:C40)</f>
        <v>21.560000000000002</v>
      </c>
      <c r="D41" s="18">
        <f t="shared" ref="D41:F41" si="4">SUM(D36:D40)</f>
        <v>26.240000000000002</v>
      </c>
      <c r="E41" s="18">
        <f t="shared" si="4"/>
        <v>56.28</v>
      </c>
      <c r="F41" s="18">
        <f t="shared" si="4"/>
        <v>548.6400000000001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H29" sqref="H29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 x14ac:dyDescent="0.3">
      <c r="A1" s="36" t="s">
        <v>0</v>
      </c>
      <c r="B1" s="36"/>
      <c r="C1" s="36"/>
      <c r="D1" s="36"/>
      <c r="E1" s="36"/>
      <c r="F1" s="36"/>
      <c r="G1" s="36"/>
    </row>
    <row r="2" spans="1:1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</row>
    <row r="4" spans="1:11" x14ac:dyDescent="0.25">
      <c r="A4" s="1"/>
      <c r="B4" s="1"/>
      <c r="C4" s="1"/>
      <c r="D4" s="1"/>
    </row>
    <row r="5" spans="1:11" x14ac:dyDescent="0.25">
      <c r="A5" s="37" t="s">
        <v>119</v>
      </c>
      <c r="B5" s="38"/>
      <c r="C5" s="38"/>
      <c r="D5" s="38"/>
      <c r="E5" s="38"/>
      <c r="F5" s="38"/>
      <c r="G5" s="38"/>
    </row>
    <row r="7" spans="1:11" x14ac:dyDescent="0.25">
      <c r="I7" s="1"/>
    </row>
    <row r="9" spans="1:11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 x14ac:dyDescent="0.25">
      <c r="A10" s="9" t="s">
        <v>1</v>
      </c>
    </row>
    <row r="11" spans="1:11" x14ac:dyDescent="0.25">
      <c r="A11" s="2" t="s">
        <v>32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 x14ac:dyDescent="0.25">
      <c r="A12" s="2" t="s">
        <v>65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21</v>
      </c>
    </row>
    <row r="13" spans="1:11" x14ac:dyDescent="0.25">
      <c r="A13" s="2" t="s">
        <v>127</v>
      </c>
      <c r="B13" s="4" t="s">
        <v>42</v>
      </c>
      <c r="C13" s="4">
        <v>6.76</v>
      </c>
      <c r="D13" s="4">
        <v>10.66</v>
      </c>
      <c r="E13" s="4">
        <v>35.96</v>
      </c>
      <c r="F13" s="4">
        <v>266.85000000000002</v>
      </c>
      <c r="G13" s="8" t="s">
        <v>20</v>
      </c>
      <c r="K13" s="25"/>
    </row>
    <row r="14" spans="1:11" x14ac:dyDescent="0.25">
      <c r="A14" s="2" t="s">
        <v>36</v>
      </c>
      <c r="B14" s="4">
        <v>200</v>
      </c>
      <c r="C14" s="4">
        <v>1.6</v>
      </c>
      <c r="D14" s="4">
        <v>1.03</v>
      </c>
      <c r="E14" s="4">
        <v>3.08</v>
      </c>
      <c r="F14" s="4">
        <v>55.95</v>
      </c>
      <c r="G14" s="8" t="s">
        <v>20</v>
      </c>
    </row>
    <row r="15" spans="1:11" x14ac:dyDescent="0.25">
      <c r="A15" s="11" t="s">
        <v>27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21</v>
      </c>
    </row>
    <row r="16" spans="1:11" x14ac:dyDescent="0.25">
      <c r="B16" s="16" t="s">
        <v>56</v>
      </c>
      <c r="C16" s="18">
        <f t="shared" ref="C16:E16" si="0">SUM(C11:C15)</f>
        <v>15.299999999999997</v>
      </c>
      <c r="D16" s="18">
        <f t="shared" si="0"/>
        <v>26.700000000000003</v>
      </c>
      <c r="E16" s="18">
        <f t="shared" si="0"/>
        <v>49.4</v>
      </c>
      <c r="F16" s="18">
        <f>SUM(F11:F15)</f>
        <v>528.23</v>
      </c>
      <c r="G16" s="7"/>
    </row>
    <row r="17" spans="1:7" x14ac:dyDescent="0.25">
      <c r="C17" s="7"/>
      <c r="D17" s="7"/>
      <c r="E17" s="7"/>
      <c r="F17" s="7"/>
      <c r="G17" s="7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28</v>
      </c>
      <c r="B19" s="4" t="s">
        <v>22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28</v>
      </c>
      <c r="B20" s="4" t="s">
        <v>34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76</v>
      </c>
      <c r="B21" s="4" t="s">
        <v>23</v>
      </c>
      <c r="C21" s="4">
        <v>8.6999999999999993</v>
      </c>
      <c r="D21" s="4">
        <v>6.17</v>
      </c>
      <c r="E21" s="4">
        <v>16.78</v>
      </c>
      <c r="F21" s="4">
        <v>157.44999999999999</v>
      </c>
      <c r="G21" s="8" t="s">
        <v>21</v>
      </c>
    </row>
    <row r="22" spans="1:7" x14ac:dyDescent="0.25">
      <c r="A22" s="2" t="s">
        <v>128</v>
      </c>
      <c r="B22" s="4" t="s">
        <v>89</v>
      </c>
      <c r="C22" s="4">
        <v>34</v>
      </c>
      <c r="D22" s="4">
        <v>9.9</v>
      </c>
      <c r="E22" s="4">
        <v>3.75</v>
      </c>
      <c r="F22" s="4">
        <v>237.06</v>
      </c>
      <c r="G22" s="8" t="s">
        <v>20</v>
      </c>
    </row>
    <row r="23" spans="1:7" x14ac:dyDescent="0.25">
      <c r="A23" s="2" t="s">
        <v>39</v>
      </c>
      <c r="B23" s="4">
        <v>150</v>
      </c>
      <c r="C23" s="4">
        <v>3.27</v>
      </c>
      <c r="D23" s="4">
        <v>2.84</v>
      </c>
      <c r="E23" s="4">
        <v>20.51</v>
      </c>
      <c r="F23" s="4">
        <v>120.62</v>
      </c>
      <c r="G23" s="8"/>
    </row>
    <row r="24" spans="1:7" x14ac:dyDescent="0.25">
      <c r="A24" s="2" t="s">
        <v>129</v>
      </c>
      <c r="B24" s="4">
        <v>100</v>
      </c>
      <c r="C24" s="4">
        <v>0.8</v>
      </c>
      <c r="D24" s="4"/>
      <c r="E24" s="4">
        <v>2.8</v>
      </c>
      <c r="F24" s="4">
        <v>15</v>
      </c>
      <c r="G24" s="8"/>
    </row>
    <row r="25" spans="1:7" x14ac:dyDescent="0.25">
      <c r="A25" s="2" t="s">
        <v>69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7" x14ac:dyDescent="0.25">
      <c r="A26" s="2"/>
      <c r="B26" s="16" t="s">
        <v>57</v>
      </c>
      <c r="C26" s="18">
        <f>C20+C21+C22+C23+C24+C25</f>
        <v>49.74</v>
      </c>
      <c r="D26" s="18">
        <f t="shared" ref="D26:F26" si="1">D20+D21+D22+D23+D24+D25</f>
        <v>19.68</v>
      </c>
      <c r="E26" s="18">
        <f t="shared" si="1"/>
        <v>63.07</v>
      </c>
      <c r="F26" s="18">
        <f t="shared" si="1"/>
        <v>685.12</v>
      </c>
      <c r="G26" s="8"/>
    </row>
    <row r="27" spans="1:7" x14ac:dyDescent="0.25">
      <c r="A27" s="2"/>
      <c r="B27" s="16" t="s">
        <v>58</v>
      </c>
      <c r="C27" s="18">
        <f>C19+C21+C22+C23+C24+C25</f>
        <v>52.019999999999996</v>
      </c>
      <c r="D27" s="18">
        <f t="shared" ref="D27:F27" si="2">D19+D21+D22+D23+D24+D25</f>
        <v>20.139999999999997</v>
      </c>
      <c r="E27" s="18">
        <f t="shared" si="2"/>
        <v>79.12</v>
      </c>
      <c r="F27" s="18">
        <f t="shared" si="2"/>
        <v>766.17000000000007</v>
      </c>
      <c r="G27" s="8"/>
    </row>
    <row r="28" spans="1:7" ht="15.75" x14ac:dyDescent="0.25">
      <c r="A28" s="9"/>
      <c r="C28" s="7"/>
      <c r="D28" s="7"/>
      <c r="E28" s="7"/>
      <c r="F28" s="7"/>
      <c r="G28" s="7"/>
    </row>
    <row r="29" spans="1:7" x14ac:dyDescent="0.25">
      <c r="A29" s="2"/>
      <c r="B29" s="4"/>
      <c r="C29" s="4"/>
      <c r="D29" s="4"/>
      <c r="E29" s="4"/>
      <c r="F29" s="4"/>
      <c r="G29" s="8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/>
      <c r="B31" s="4"/>
      <c r="C31" s="4"/>
      <c r="D31" s="4"/>
      <c r="E31" s="4"/>
      <c r="F31" s="4"/>
      <c r="G31" s="8"/>
    </row>
    <row r="32" spans="1:7" x14ac:dyDescent="0.25">
      <c r="A32" s="2"/>
      <c r="B32" s="22"/>
      <c r="C32" s="23"/>
      <c r="D32" s="23"/>
      <c r="E32" s="23"/>
      <c r="F32" s="23"/>
      <c r="G32" s="8"/>
    </row>
    <row r="33" spans="1:7" ht="15.75" x14ac:dyDescent="0.25">
      <c r="A33" s="9"/>
      <c r="C33" s="7"/>
      <c r="D33" s="7"/>
      <c r="E33" s="7"/>
      <c r="F33" s="7"/>
      <c r="G33" s="7"/>
    </row>
    <row r="34" spans="1:7" x14ac:dyDescent="0.25">
      <c r="A34" s="2"/>
      <c r="B34" s="4"/>
      <c r="C34" s="4"/>
      <c r="D34" s="4"/>
      <c r="E34" s="4"/>
      <c r="F34" s="4"/>
      <c r="G34" s="6"/>
    </row>
    <row r="35" spans="1:7" x14ac:dyDescent="0.25">
      <c r="A35" s="2"/>
      <c r="B35" s="4"/>
      <c r="C35" s="4"/>
      <c r="D35" s="4"/>
      <c r="E35" s="4"/>
      <c r="F35" s="4"/>
      <c r="G35" s="8"/>
    </row>
    <row r="36" spans="1:7" x14ac:dyDescent="0.25">
      <c r="A36" s="11"/>
      <c r="B36" s="4"/>
      <c r="C36" s="4"/>
      <c r="D36" s="4"/>
      <c r="E36" s="4"/>
      <c r="F36" s="4"/>
      <c r="G36" s="6"/>
    </row>
    <row r="37" spans="1:7" x14ac:dyDescent="0.25">
      <c r="A37" s="11"/>
      <c r="B37" s="4"/>
      <c r="C37" s="4"/>
      <c r="D37" s="4"/>
      <c r="E37" s="4"/>
      <c r="F37" s="4"/>
      <c r="G37" s="8"/>
    </row>
    <row r="38" spans="1:7" x14ac:dyDescent="0.25">
      <c r="A38" s="5"/>
      <c r="B38" s="26"/>
      <c r="C38" s="26"/>
      <c r="D38" s="26"/>
      <c r="E38" s="26"/>
      <c r="F38" s="26"/>
      <c r="G38" s="6"/>
    </row>
    <row r="39" spans="1:7" x14ac:dyDescent="0.25">
      <c r="A39" s="2"/>
      <c r="B39" s="4"/>
      <c r="C39" s="4"/>
      <c r="D39" s="4"/>
      <c r="E39" s="4"/>
      <c r="F39" s="4"/>
      <c r="G39" s="8"/>
    </row>
    <row r="40" spans="1:7" x14ac:dyDescent="0.25">
      <c r="A40" s="2"/>
      <c r="B40" s="22"/>
      <c r="C40" s="23"/>
      <c r="D40" s="23"/>
      <c r="E40" s="23"/>
      <c r="F40" s="23"/>
      <c r="G40" s="8"/>
    </row>
    <row r="41" spans="1:7" x14ac:dyDescent="0.25">
      <c r="A41" s="2"/>
      <c r="C41" s="4"/>
      <c r="D41" s="4"/>
      <c r="E41" s="4"/>
      <c r="F41" s="4"/>
      <c r="G41" s="8"/>
    </row>
    <row r="43" spans="1:7" x14ac:dyDescent="0.25">
      <c r="A43" s="5" t="s">
        <v>11</v>
      </c>
      <c r="D43" s="10"/>
      <c r="E43" s="10"/>
      <c r="F43" t="s">
        <v>16</v>
      </c>
    </row>
    <row r="45" spans="1:7" x14ac:dyDescent="0.25">
      <c r="A45" s="5" t="s">
        <v>12</v>
      </c>
      <c r="D45" s="10"/>
      <c r="E45" s="10"/>
      <c r="F45" t="s">
        <v>15</v>
      </c>
    </row>
    <row r="47" spans="1:7" x14ac:dyDescent="0.25">
      <c r="A47" s="5" t="s">
        <v>13</v>
      </c>
    </row>
    <row r="48" spans="1:7" x14ac:dyDescent="0.25">
      <c r="A48" s="5" t="s">
        <v>14</v>
      </c>
      <c r="D48" s="10"/>
      <c r="E48" s="10"/>
      <c r="F48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7" workbookViewId="0">
      <selection activeCell="H31" sqref="H31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 x14ac:dyDescent="0.3">
      <c r="A1" s="36" t="s">
        <v>0</v>
      </c>
      <c r="B1" s="36"/>
      <c r="C1" s="36"/>
      <c r="D1" s="36"/>
      <c r="E1" s="36"/>
      <c r="F1" s="36"/>
      <c r="G1" s="36"/>
    </row>
    <row r="2" spans="1:17" x14ac:dyDescent="0.25">
      <c r="A2" s="1"/>
      <c r="B2" s="1"/>
      <c r="C2" s="1"/>
      <c r="D2" s="1"/>
    </row>
    <row r="3" spans="1:17" x14ac:dyDescent="0.25">
      <c r="A3" s="1"/>
      <c r="B3" s="1"/>
      <c r="C3" s="1"/>
      <c r="D3" s="1"/>
    </row>
    <row r="4" spans="1:17" x14ac:dyDescent="0.25">
      <c r="A4" s="1"/>
      <c r="B4" s="1"/>
      <c r="C4" s="1"/>
      <c r="D4" s="1"/>
    </row>
    <row r="5" spans="1:17" x14ac:dyDescent="0.25">
      <c r="A5" s="37" t="s">
        <v>84</v>
      </c>
      <c r="B5" s="38"/>
      <c r="C5" s="38"/>
      <c r="D5" s="38"/>
      <c r="E5" s="38"/>
      <c r="F5" s="38"/>
      <c r="G5" s="38"/>
    </row>
    <row r="7" spans="1:17" x14ac:dyDescent="0.25">
      <c r="I7" s="1"/>
    </row>
    <row r="9" spans="1:17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 x14ac:dyDescent="0.25">
      <c r="A10" s="9" t="s">
        <v>1</v>
      </c>
    </row>
    <row r="11" spans="1:17" x14ac:dyDescent="0.25">
      <c r="A11" s="2" t="s">
        <v>32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 x14ac:dyDescent="0.25">
      <c r="A12" s="2" t="s">
        <v>65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21</v>
      </c>
    </row>
    <row r="13" spans="1:17" x14ac:dyDescent="0.25">
      <c r="A13" s="2" t="s">
        <v>41</v>
      </c>
      <c r="B13" s="4" t="s">
        <v>42</v>
      </c>
      <c r="C13" s="4">
        <v>8.15</v>
      </c>
      <c r="D13" s="4">
        <v>11.7</v>
      </c>
      <c r="E13" s="4">
        <v>45.53</v>
      </c>
      <c r="F13" s="4">
        <v>320.02</v>
      </c>
      <c r="G13" s="8" t="s">
        <v>21</v>
      </c>
    </row>
    <row r="14" spans="1:17" x14ac:dyDescent="0.25">
      <c r="A14" s="2" t="s">
        <v>27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4" t="s">
        <v>21</v>
      </c>
    </row>
    <row r="15" spans="1:17" x14ac:dyDescent="0.25">
      <c r="A15" s="2" t="s">
        <v>36</v>
      </c>
      <c r="B15" s="4">
        <v>200</v>
      </c>
      <c r="C15" s="4">
        <v>1.6</v>
      </c>
      <c r="D15" s="4">
        <v>1.03</v>
      </c>
      <c r="E15" s="4">
        <v>3.08</v>
      </c>
      <c r="F15" s="4">
        <v>55.95</v>
      </c>
      <c r="G15" s="8" t="s">
        <v>20</v>
      </c>
      <c r="K15" s="2"/>
      <c r="L15" s="4"/>
      <c r="M15" s="4"/>
      <c r="N15" s="4"/>
      <c r="O15" s="4"/>
      <c r="P15" s="4"/>
      <c r="Q15" s="8"/>
    </row>
    <row r="16" spans="1:17" x14ac:dyDescent="0.25">
      <c r="B16" s="16" t="s">
        <v>56</v>
      </c>
      <c r="C16" s="18">
        <f>SUM(C11:C15)</f>
        <v>16.689999999999998</v>
      </c>
      <c r="D16" s="18">
        <f>SUM(D11:D15)</f>
        <v>27.740000000000002</v>
      </c>
      <c r="E16" s="18">
        <f>SUM(E11:E15)</f>
        <v>58.97</v>
      </c>
      <c r="F16" s="18">
        <f>SUM(F11:F15)</f>
        <v>581.40000000000009</v>
      </c>
      <c r="G16" s="7"/>
      <c r="K16" s="2"/>
      <c r="L16" s="4"/>
      <c r="M16" s="4"/>
      <c r="N16" s="4"/>
      <c r="O16" s="4"/>
      <c r="P16" s="4"/>
      <c r="Q16" s="8"/>
    </row>
    <row r="17" spans="1:15" x14ac:dyDescent="0.25">
      <c r="C17" s="7"/>
      <c r="D17" s="7"/>
      <c r="E17" s="7"/>
      <c r="F17" s="7"/>
      <c r="G17" s="7"/>
    </row>
    <row r="18" spans="1:15" ht="15.75" x14ac:dyDescent="0.25">
      <c r="A18" s="9" t="s">
        <v>2</v>
      </c>
      <c r="C18" s="7"/>
      <c r="D18" s="7"/>
      <c r="E18" s="7"/>
      <c r="F18" s="7"/>
      <c r="G18" s="7"/>
    </row>
    <row r="19" spans="1:15" x14ac:dyDescent="0.25">
      <c r="A19" s="2" t="s">
        <v>28</v>
      </c>
      <c r="B19" s="4" t="s">
        <v>22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15" x14ac:dyDescent="0.25">
      <c r="A20" s="2" t="s">
        <v>28</v>
      </c>
      <c r="B20" s="4" t="s">
        <v>34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15" x14ac:dyDescent="0.25">
      <c r="A21" s="2" t="s">
        <v>91</v>
      </c>
      <c r="B21" s="4" t="s">
        <v>23</v>
      </c>
      <c r="C21" s="4">
        <v>6.93</v>
      </c>
      <c r="D21" s="4">
        <v>7.88</v>
      </c>
      <c r="E21" s="4">
        <v>12.79</v>
      </c>
      <c r="F21" s="4">
        <v>149.84</v>
      </c>
      <c r="G21" s="8"/>
    </row>
    <row r="22" spans="1:15" x14ac:dyDescent="0.25">
      <c r="A22" s="2" t="s">
        <v>92</v>
      </c>
      <c r="B22" s="4" t="s">
        <v>24</v>
      </c>
      <c r="C22" s="4">
        <v>3.37</v>
      </c>
      <c r="D22" s="4">
        <v>5.88</v>
      </c>
      <c r="E22" s="4">
        <v>12.79</v>
      </c>
      <c r="F22" s="4">
        <v>116.88</v>
      </c>
      <c r="G22" s="8"/>
      <c r="I22" s="2"/>
      <c r="J22" s="4"/>
      <c r="K22" s="4"/>
      <c r="L22" s="4"/>
      <c r="M22" s="4"/>
      <c r="N22" s="4"/>
      <c r="O22" s="8"/>
    </row>
    <row r="23" spans="1:15" x14ac:dyDescent="0.25">
      <c r="A23" s="2" t="s">
        <v>79</v>
      </c>
      <c r="B23" s="4" t="s">
        <v>80</v>
      </c>
      <c r="C23" s="4">
        <v>34.380000000000003</v>
      </c>
      <c r="D23" s="4">
        <v>16.100000000000001</v>
      </c>
      <c r="E23" s="4">
        <v>4.032</v>
      </c>
      <c r="F23" s="4">
        <v>298.54000000000002</v>
      </c>
      <c r="G23" s="8" t="s">
        <v>10</v>
      </c>
    </row>
    <row r="24" spans="1:15" x14ac:dyDescent="0.25">
      <c r="A24" s="2" t="s">
        <v>93</v>
      </c>
      <c r="B24" s="4">
        <v>150</v>
      </c>
      <c r="C24" s="4">
        <v>4.7699999999999996</v>
      </c>
      <c r="D24" s="4">
        <v>3.22</v>
      </c>
      <c r="E24" s="4">
        <v>41.34</v>
      </c>
      <c r="F24" s="4">
        <v>213.4</v>
      </c>
      <c r="G24" s="8"/>
    </row>
    <row r="25" spans="1:15" x14ac:dyDescent="0.25">
      <c r="A25" s="2" t="s">
        <v>94</v>
      </c>
      <c r="B25" s="4">
        <v>50</v>
      </c>
      <c r="C25" s="4">
        <v>0.63</v>
      </c>
      <c r="D25" s="4">
        <v>2.4</v>
      </c>
      <c r="E25" s="4">
        <v>2.25</v>
      </c>
      <c r="F25" s="4">
        <v>32.869999999999997</v>
      </c>
      <c r="G25" s="8"/>
    </row>
    <row r="26" spans="1:15" x14ac:dyDescent="0.25">
      <c r="A26" s="2" t="s">
        <v>95</v>
      </c>
      <c r="B26" s="4">
        <v>200</v>
      </c>
      <c r="C26" s="4">
        <v>0.08</v>
      </c>
      <c r="D26" s="4">
        <v>0.16</v>
      </c>
      <c r="E26" s="4">
        <v>8.9600000000000009</v>
      </c>
      <c r="F26" s="4">
        <v>37.6</v>
      </c>
      <c r="G26" s="8"/>
    </row>
    <row r="27" spans="1:15" x14ac:dyDescent="0.25">
      <c r="A27" s="2"/>
      <c r="B27" s="4"/>
      <c r="C27" s="4"/>
      <c r="D27" s="4"/>
      <c r="E27" s="4"/>
      <c r="F27" s="4"/>
      <c r="G27" s="8"/>
    </row>
    <row r="28" spans="1:15" x14ac:dyDescent="0.25">
      <c r="A28" s="2"/>
      <c r="B28" s="16" t="s">
        <v>57</v>
      </c>
      <c r="C28" s="18">
        <f>C20+C22+C23+C24+C25+C26</f>
        <v>45.99</v>
      </c>
      <c r="D28" s="18">
        <f t="shared" ref="D28:F28" si="0">D20+D22+D23+D24+D25+D26</f>
        <v>28.38</v>
      </c>
      <c r="E28" s="18">
        <f t="shared" si="0"/>
        <v>88.451999999999998</v>
      </c>
      <c r="F28" s="18">
        <f t="shared" si="0"/>
        <v>795.69</v>
      </c>
      <c r="G28" s="8"/>
    </row>
    <row r="29" spans="1:15" x14ac:dyDescent="0.25">
      <c r="A29" s="2"/>
      <c r="B29" s="16" t="s">
        <v>58</v>
      </c>
      <c r="C29" s="18">
        <f>C19+C21+C23+C24+C25+C26</f>
        <v>51.830000000000005</v>
      </c>
      <c r="D29" s="18">
        <f t="shared" ref="D29:F29" si="1">D19+D21+D23+D24+D25+D26</f>
        <v>30.84</v>
      </c>
      <c r="E29" s="18">
        <f t="shared" si="1"/>
        <v>104.50200000000001</v>
      </c>
      <c r="F29" s="18">
        <f t="shared" si="1"/>
        <v>909.69999999999993</v>
      </c>
      <c r="G29" s="8"/>
    </row>
    <row r="30" spans="1:15" ht="15.75" x14ac:dyDescent="0.25">
      <c r="A30" s="9" t="s">
        <v>3</v>
      </c>
      <c r="C30" s="7"/>
      <c r="D30" s="7"/>
      <c r="E30" s="7"/>
      <c r="F30" s="7"/>
      <c r="G30" s="7"/>
    </row>
    <row r="31" spans="1:15" x14ac:dyDescent="0.25">
      <c r="A31" s="2" t="s">
        <v>64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21</v>
      </c>
    </row>
    <row r="32" spans="1:15" x14ac:dyDescent="0.25">
      <c r="A32" s="2" t="s">
        <v>96</v>
      </c>
      <c r="B32" s="4">
        <v>50</v>
      </c>
      <c r="C32" s="4">
        <v>4.68</v>
      </c>
      <c r="D32" s="4">
        <v>6.31</v>
      </c>
      <c r="E32" s="4">
        <v>30.61</v>
      </c>
      <c r="F32" s="4">
        <v>197.97</v>
      </c>
      <c r="G32" s="8" t="s">
        <v>26</v>
      </c>
    </row>
    <row r="33" spans="1:7" x14ac:dyDescent="0.25">
      <c r="A33" s="2"/>
      <c r="B33" s="4"/>
      <c r="C33" s="4"/>
      <c r="D33" s="4"/>
      <c r="E33" s="4"/>
      <c r="F33" s="4"/>
      <c r="G33" s="6"/>
    </row>
    <row r="34" spans="1:7" x14ac:dyDescent="0.25">
      <c r="A34" s="2"/>
      <c r="B34" s="16" t="s">
        <v>56</v>
      </c>
      <c r="C34" s="18">
        <f>C31+C32+C33</f>
        <v>10.28</v>
      </c>
      <c r="D34" s="18">
        <f t="shared" ref="D34:F34" si="2">D31+D32+D33</f>
        <v>10.309999999999999</v>
      </c>
      <c r="E34" s="18">
        <f t="shared" si="2"/>
        <v>40.01</v>
      </c>
      <c r="F34" s="18">
        <f t="shared" si="2"/>
        <v>293.97000000000003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28</v>
      </c>
      <c r="B36" s="4" t="s">
        <v>34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2" t="s">
        <v>97</v>
      </c>
      <c r="B37" s="4" t="s">
        <v>88</v>
      </c>
      <c r="C37" s="4">
        <v>17.329999999999998</v>
      </c>
      <c r="D37" s="4">
        <v>10.64</v>
      </c>
      <c r="E37" s="4">
        <v>25.94</v>
      </c>
      <c r="F37" s="4">
        <v>268.85000000000002</v>
      </c>
      <c r="G37" s="8"/>
    </row>
    <row r="38" spans="1:7" x14ac:dyDescent="0.25">
      <c r="A38" s="11" t="s">
        <v>27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21</v>
      </c>
    </row>
    <row r="39" spans="1:7" x14ac:dyDescent="0.25">
      <c r="A39" s="2" t="s">
        <v>73</v>
      </c>
      <c r="B39" s="4">
        <v>200</v>
      </c>
      <c r="C39" s="4">
        <v>5.6</v>
      </c>
      <c r="D39" s="4">
        <v>5</v>
      </c>
      <c r="E39" s="4">
        <v>9.4</v>
      </c>
      <c r="F39" s="4">
        <v>104</v>
      </c>
      <c r="G39" s="8" t="s">
        <v>21</v>
      </c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11"/>
      <c r="B41" s="4"/>
      <c r="C41" s="4"/>
      <c r="D41" s="4"/>
      <c r="E41" s="4"/>
      <c r="F41" s="4"/>
      <c r="G41" s="8"/>
    </row>
    <row r="42" spans="1:7" x14ac:dyDescent="0.25">
      <c r="B42" s="16" t="s">
        <v>56</v>
      </c>
      <c r="C42" s="18">
        <f>C36+C37+C38+C39+C40+C41</f>
        <v>25.97</v>
      </c>
      <c r="D42" s="18">
        <f t="shared" ref="D42:F42" si="3">D36+D37+D38+D39+D40+D41</f>
        <v>24.509999999999998</v>
      </c>
      <c r="E42" s="18">
        <f t="shared" si="3"/>
        <v>54.499999999999993</v>
      </c>
      <c r="F42" s="18">
        <f t="shared" si="3"/>
        <v>544.94000000000005</v>
      </c>
    </row>
    <row r="45" spans="1:7" x14ac:dyDescent="0.25">
      <c r="A45" s="5" t="s">
        <v>11</v>
      </c>
      <c r="D45" s="10"/>
      <c r="E45" s="10"/>
      <c r="F45" t="s">
        <v>16</v>
      </c>
    </row>
    <row r="47" spans="1:7" x14ac:dyDescent="0.25">
      <c r="A47" s="5" t="s">
        <v>12</v>
      </c>
      <c r="D47" s="10"/>
      <c r="E47" s="10"/>
      <c r="F47" t="s">
        <v>15</v>
      </c>
    </row>
    <row r="49" spans="1:6" x14ac:dyDescent="0.25">
      <c r="A49" s="5" t="s">
        <v>13</v>
      </c>
    </row>
    <row r="50" spans="1:6" x14ac:dyDescent="0.25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7" workbookViewId="0">
      <selection activeCell="H31" sqref="H31"/>
    </sheetView>
  </sheetViews>
  <sheetFormatPr defaultRowHeight="15" x14ac:dyDescent="0.2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6" t="s">
        <v>0</v>
      </c>
      <c r="B1" s="36"/>
      <c r="C1" s="36"/>
      <c r="D1" s="36"/>
      <c r="E1" s="36"/>
      <c r="F1" s="36"/>
      <c r="G1" s="36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7" t="s">
        <v>85</v>
      </c>
      <c r="B5" s="38"/>
      <c r="C5" s="38"/>
      <c r="D5" s="38"/>
      <c r="E5" s="38"/>
      <c r="F5" s="38"/>
      <c r="G5" s="38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32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 x14ac:dyDescent="0.25">
      <c r="A12" s="2" t="s">
        <v>65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21</v>
      </c>
    </row>
    <row r="13" spans="1:9" x14ac:dyDescent="0.25">
      <c r="A13" s="2" t="s">
        <v>98</v>
      </c>
      <c r="B13" s="4" t="s">
        <v>99</v>
      </c>
      <c r="C13" s="4">
        <v>26.59</v>
      </c>
      <c r="D13" s="4">
        <v>19.77</v>
      </c>
      <c r="E13" s="4">
        <v>13.16</v>
      </c>
      <c r="F13" s="4">
        <v>336.91399999999999</v>
      </c>
      <c r="G13" s="8" t="s">
        <v>21</v>
      </c>
    </row>
    <row r="14" spans="1:9" x14ac:dyDescent="0.25">
      <c r="A14" s="2" t="s">
        <v>70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21</v>
      </c>
    </row>
    <row r="15" spans="1:9" x14ac:dyDescent="0.25">
      <c r="A15" s="2" t="s">
        <v>27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14" t="s">
        <v>21</v>
      </c>
    </row>
    <row r="16" spans="1:9" x14ac:dyDescent="0.25">
      <c r="B16" s="16" t="s">
        <v>56</v>
      </c>
      <c r="C16" s="18">
        <f>SUM(C11:C15)</f>
        <v>36.33</v>
      </c>
      <c r="D16" s="18">
        <f>SUM(D11:D15)</f>
        <v>36.78</v>
      </c>
      <c r="E16" s="18">
        <f>SUM(E11:E15)</f>
        <v>28.229999999999997</v>
      </c>
      <c r="F16" s="18">
        <f>SUM(F11:F15)</f>
        <v>618.34400000000005</v>
      </c>
      <c r="G16" s="8"/>
    </row>
    <row r="17" spans="1:7" x14ac:dyDescent="0.25">
      <c r="A17" s="11"/>
      <c r="B17" s="4"/>
      <c r="C17" s="4"/>
      <c r="D17" s="4"/>
      <c r="E17" s="4"/>
      <c r="F17" s="4"/>
      <c r="G17" s="8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28</v>
      </c>
      <c r="B19" s="4" t="s">
        <v>22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28</v>
      </c>
      <c r="B20" s="4" t="s">
        <v>34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100</v>
      </c>
      <c r="B21" s="4" t="s">
        <v>23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21</v>
      </c>
    </row>
    <row r="22" spans="1:7" x14ac:dyDescent="0.25">
      <c r="A22" s="2" t="s">
        <v>101</v>
      </c>
      <c r="B22" s="4" t="s">
        <v>24</v>
      </c>
      <c r="C22" s="4">
        <v>2.06</v>
      </c>
      <c r="D22" s="4">
        <v>6.32</v>
      </c>
      <c r="E22" s="4">
        <v>15.37</v>
      </c>
      <c r="F22" s="4">
        <v>125.88</v>
      </c>
      <c r="G22" s="8" t="s">
        <v>21</v>
      </c>
    </row>
    <row r="23" spans="1:7" x14ac:dyDescent="0.25">
      <c r="A23" s="2" t="s">
        <v>39</v>
      </c>
      <c r="B23" s="4">
        <v>150</v>
      </c>
      <c r="C23" s="4">
        <v>3.27</v>
      </c>
      <c r="D23" s="4">
        <v>2.84</v>
      </c>
      <c r="E23" s="4">
        <v>20.51</v>
      </c>
      <c r="F23" s="4">
        <v>120.62</v>
      </c>
      <c r="G23" s="8"/>
    </row>
    <row r="24" spans="1:7" x14ac:dyDescent="0.25">
      <c r="A24" s="2" t="s">
        <v>50</v>
      </c>
      <c r="B24" s="4">
        <v>100</v>
      </c>
      <c r="C24" s="4">
        <v>28.22</v>
      </c>
      <c r="D24" s="4">
        <v>9.19</v>
      </c>
      <c r="E24" s="4">
        <v>4.1399999999999997</v>
      </c>
      <c r="F24" s="4">
        <v>212.13</v>
      </c>
      <c r="G24" s="8" t="s">
        <v>51</v>
      </c>
    </row>
    <row r="25" spans="1:7" x14ac:dyDescent="0.25">
      <c r="A25" s="2" t="s">
        <v>102</v>
      </c>
      <c r="B25" s="4">
        <v>100</v>
      </c>
      <c r="C25" s="4">
        <v>1.54</v>
      </c>
      <c r="D25" s="4">
        <v>7.18</v>
      </c>
      <c r="E25" s="4">
        <v>4.0999999999999996</v>
      </c>
      <c r="F25" s="4">
        <v>87.12</v>
      </c>
      <c r="G25" s="8"/>
    </row>
    <row r="26" spans="1:7" x14ac:dyDescent="0.25">
      <c r="A26" s="2" t="s">
        <v>103</v>
      </c>
      <c r="B26" s="4">
        <v>200</v>
      </c>
      <c r="C26" s="4"/>
      <c r="D26" s="4"/>
      <c r="E26" s="4">
        <v>7</v>
      </c>
      <c r="F26" s="4">
        <v>72</v>
      </c>
      <c r="G26" s="8"/>
    </row>
    <row r="27" spans="1:7" x14ac:dyDescent="0.25">
      <c r="A27" s="2"/>
      <c r="B27" s="16" t="s">
        <v>57</v>
      </c>
      <c r="C27" s="18">
        <f>C20+C22+C23+C24+C25+C26</f>
        <v>37.85</v>
      </c>
      <c r="D27" s="18">
        <f t="shared" ref="D27:F27" si="0">D20+D22+D23+D24+D25+D26</f>
        <v>26.15</v>
      </c>
      <c r="E27" s="18">
        <f t="shared" si="0"/>
        <v>70.199999999999989</v>
      </c>
      <c r="F27" s="18">
        <f t="shared" si="0"/>
        <v>714.15</v>
      </c>
      <c r="G27" s="8"/>
    </row>
    <row r="28" spans="1:7" x14ac:dyDescent="0.25">
      <c r="A28" s="2"/>
      <c r="B28" s="16" t="s">
        <v>58</v>
      </c>
      <c r="C28" s="18">
        <f>C19+C21+C23+C24+C25+C26</f>
        <v>43.69</v>
      </c>
      <c r="D28" s="18">
        <f t="shared" ref="D28:F28" si="1">D19+D21+D23+D24+D25+D26</f>
        <v>28.61</v>
      </c>
      <c r="E28" s="18">
        <f t="shared" si="1"/>
        <v>86.25</v>
      </c>
      <c r="F28" s="18">
        <f t="shared" si="1"/>
        <v>828.16</v>
      </c>
      <c r="G28" s="8"/>
    </row>
    <row r="29" spans="1:7" x14ac:dyDescent="0.25">
      <c r="A29" s="2"/>
      <c r="C29" s="7"/>
      <c r="D29" s="7"/>
      <c r="E29" s="7"/>
      <c r="F29" s="7"/>
      <c r="G29" s="8"/>
    </row>
    <row r="30" spans="1:7" ht="15.75" x14ac:dyDescent="0.25">
      <c r="A30" s="9" t="s">
        <v>3</v>
      </c>
      <c r="C30" s="7"/>
      <c r="D30" s="7"/>
      <c r="E30" s="7"/>
      <c r="F30" s="7"/>
      <c r="G30" s="7"/>
    </row>
    <row r="31" spans="1:7" x14ac:dyDescent="0.25">
      <c r="A31" s="2" t="s">
        <v>77</v>
      </c>
      <c r="B31" s="4" t="s">
        <v>78</v>
      </c>
      <c r="C31" s="4">
        <v>8.6999999999999993</v>
      </c>
      <c r="D31" s="4">
        <v>3.6</v>
      </c>
      <c r="E31" s="4">
        <v>48.55</v>
      </c>
      <c r="F31" s="4">
        <v>263</v>
      </c>
      <c r="G31" s="8" t="s">
        <v>21</v>
      </c>
    </row>
    <row r="32" spans="1:7" x14ac:dyDescent="0.25">
      <c r="A32" s="2" t="s">
        <v>31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7" x14ac:dyDescent="0.25">
      <c r="A33" s="2"/>
      <c r="B33" s="4"/>
      <c r="C33" s="4"/>
      <c r="D33" s="4"/>
      <c r="E33" s="4"/>
      <c r="F33" s="4"/>
      <c r="G33" s="6"/>
    </row>
    <row r="34" spans="1:7" x14ac:dyDescent="0.25">
      <c r="A34" s="2"/>
      <c r="B34" s="16" t="s">
        <v>56</v>
      </c>
      <c r="C34" s="18">
        <f>C31+C32+C33</f>
        <v>9.5299999999999994</v>
      </c>
      <c r="D34" s="18">
        <f t="shared" ref="D34:F34" si="2">D31+D32+D33</f>
        <v>3.96</v>
      </c>
      <c r="E34" s="18">
        <f t="shared" si="2"/>
        <v>61.15</v>
      </c>
      <c r="F34" s="18">
        <f t="shared" si="2"/>
        <v>319.99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28</v>
      </c>
      <c r="B36" s="4" t="s">
        <v>34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2" t="s">
        <v>104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21</v>
      </c>
    </row>
    <row r="38" spans="1:7" x14ac:dyDescent="0.25">
      <c r="A38" s="11" t="s">
        <v>27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21</v>
      </c>
    </row>
    <row r="39" spans="1:7" x14ac:dyDescent="0.25">
      <c r="A39" s="11" t="s">
        <v>33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16" t="s">
        <v>56</v>
      </c>
      <c r="C41" s="18">
        <f>C36+C37+C38+C39+C40</f>
        <v>25.928000000000004</v>
      </c>
      <c r="D41" s="18">
        <f t="shared" ref="D41:F41" si="3">D36+D37+D38+D39+D40</f>
        <v>24.8</v>
      </c>
      <c r="E41" s="18">
        <f t="shared" si="3"/>
        <v>38.349999999999994</v>
      </c>
      <c r="F41" s="18">
        <f t="shared" si="3"/>
        <v>483.78000000000003</v>
      </c>
      <c r="G41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workbookViewId="0">
      <selection activeCell="A24" sqref="A24:G24"/>
    </sheetView>
  </sheetViews>
  <sheetFormatPr defaultRowHeight="15" x14ac:dyDescent="0.25"/>
  <cols>
    <col min="1" max="1" width="34.42578125" customWidth="1"/>
    <col min="2" max="2" width="8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6" t="s">
        <v>0</v>
      </c>
      <c r="B1" s="36"/>
      <c r="C1" s="36"/>
      <c r="D1" s="36"/>
      <c r="E1" s="36"/>
      <c r="F1" s="36"/>
      <c r="G1" s="36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7" t="s">
        <v>49</v>
      </c>
      <c r="B5" s="37"/>
      <c r="C5" s="37"/>
      <c r="D5" s="37"/>
      <c r="E5" s="37"/>
      <c r="F5" s="37"/>
      <c r="G5" s="37"/>
    </row>
    <row r="8" spans="1:9" x14ac:dyDescent="0.25">
      <c r="I8" s="1"/>
    </row>
    <row r="10" spans="1:9" x14ac:dyDescent="0.25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 x14ac:dyDescent="0.25">
      <c r="A11" s="9" t="s">
        <v>1</v>
      </c>
    </row>
    <row r="12" spans="1:9" x14ac:dyDescent="0.25">
      <c r="A12" s="2" t="s">
        <v>25</v>
      </c>
      <c r="B12" s="4" t="s">
        <v>19</v>
      </c>
      <c r="C12" s="4">
        <v>7.36</v>
      </c>
      <c r="D12" s="4">
        <v>6.97</v>
      </c>
      <c r="E12" s="4">
        <v>15.42</v>
      </c>
      <c r="F12" s="4">
        <v>156.04</v>
      </c>
      <c r="G12" s="14" t="s">
        <v>20</v>
      </c>
    </row>
    <row r="13" spans="1:9" x14ac:dyDescent="0.25">
      <c r="A13" s="2" t="s">
        <v>41</v>
      </c>
      <c r="B13" s="4" t="s">
        <v>42</v>
      </c>
      <c r="C13" s="4">
        <v>8.15</v>
      </c>
      <c r="D13" s="4">
        <v>11.7</v>
      </c>
      <c r="E13" s="4">
        <v>45.53</v>
      </c>
      <c r="F13" s="4">
        <v>320.02</v>
      </c>
      <c r="G13" s="8" t="s">
        <v>21</v>
      </c>
    </row>
    <row r="14" spans="1:9" x14ac:dyDescent="0.25">
      <c r="A14" s="2" t="s">
        <v>27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4" t="s">
        <v>21</v>
      </c>
    </row>
    <row r="15" spans="1:9" x14ac:dyDescent="0.25">
      <c r="A15" s="11" t="s">
        <v>33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9" x14ac:dyDescent="0.25">
      <c r="C16" s="7"/>
      <c r="D16" s="7"/>
      <c r="E16" s="7"/>
      <c r="F16" s="7"/>
      <c r="G16" s="7"/>
    </row>
    <row r="17" spans="1:7" x14ac:dyDescent="0.25">
      <c r="C17" s="7"/>
      <c r="D17" s="7"/>
      <c r="E17" s="7"/>
      <c r="F17" s="7"/>
      <c r="G17" s="7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28</v>
      </c>
      <c r="B19" s="4" t="s">
        <v>22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28</v>
      </c>
      <c r="B20" s="4" t="s">
        <v>34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59</v>
      </c>
      <c r="B21" s="4" t="s">
        <v>23</v>
      </c>
      <c r="C21" s="4">
        <v>5.37</v>
      </c>
      <c r="D21" s="4">
        <v>5.8</v>
      </c>
      <c r="E21" s="4">
        <v>8.09</v>
      </c>
      <c r="F21" s="4">
        <v>124.74</v>
      </c>
      <c r="G21" s="8" t="s">
        <v>21</v>
      </c>
    </row>
    <row r="22" spans="1:7" x14ac:dyDescent="0.25">
      <c r="A22" s="2" t="s">
        <v>60</v>
      </c>
      <c r="B22" s="4" t="s">
        <v>24</v>
      </c>
      <c r="C22" s="4">
        <v>1.81</v>
      </c>
      <c r="D22" s="4">
        <v>3.8</v>
      </c>
      <c r="E22" s="4">
        <v>8.09</v>
      </c>
      <c r="F22" s="4">
        <v>91.78</v>
      </c>
      <c r="G22" s="8" t="s">
        <v>21</v>
      </c>
    </row>
    <row r="23" spans="1:7" x14ac:dyDescent="0.25">
      <c r="A23" s="2" t="s">
        <v>43</v>
      </c>
      <c r="B23" s="4" t="s">
        <v>44</v>
      </c>
      <c r="C23" s="4">
        <v>22.98</v>
      </c>
      <c r="D23" s="4">
        <v>33.270000000000003</v>
      </c>
      <c r="E23" s="4">
        <v>52.87</v>
      </c>
      <c r="F23" s="4">
        <v>602.80999999999995</v>
      </c>
      <c r="G23" s="8"/>
    </row>
    <row r="24" spans="1:7" x14ac:dyDescent="0.25">
      <c r="A24" s="2" t="s">
        <v>46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 x14ac:dyDescent="0.25">
      <c r="A25" s="2" t="s">
        <v>45</v>
      </c>
      <c r="B25" s="4">
        <v>50</v>
      </c>
      <c r="C25" s="4">
        <v>0.35</v>
      </c>
      <c r="D25" s="4">
        <v>0.15</v>
      </c>
      <c r="E25" s="4">
        <v>1.55</v>
      </c>
      <c r="F25" s="4">
        <v>9.5</v>
      </c>
      <c r="G25" s="8"/>
    </row>
    <row r="26" spans="1:7" x14ac:dyDescent="0.25">
      <c r="A26" s="2"/>
      <c r="C26" s="7"/>
      <c r="D26" s="7"/>
      <c r="E26" s="7"/>
      <c r="F26" s="7"/>
      <c r="G26" s="8"/>
    </row>
    <row r="27" spans="1:7" ht="15.75" x14ac:dyDescent="0.25">
      <c r="A27" s="9" t="s">
        <v>3</v>
      </c>
      <c r="C27" s="7"/>
      <c r="D27" s="7"/>
      <c r="E27" s="7"/>
      <c r="F27" s="7"/>
      <c r="G27" s="7"/>
    </row>
    <row r="28" spans="1:7" x14ac:dyDescent="0.25">
      <c r="A28" s="2" t="s">
        <v>47</v>
      </c>
      <c r="B28" s="4">
        <v>70</v>
      </c>
      <c r="C28" s="4">
        <v>4.22</v>
      </c>
      <c r="D28" s="4">
        <v>2.21</v>
      </c>
      <c r="E28" s="4">
        <v>43.13</v>
      </c>
      <c r="F28" s="4">
        <v>209.29</v>
      </c>
      <c r="G28" s="8" t="s">
        <v>26</v>
      </c>
    </row>
    <row r="29" spans="1:7" x14ac:dyDescent="0.25">
      <c r="A29" s="2" t="s">
        <v>30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21</v>
      </c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/>
      <c r="B31" s="7"/>
      <c r="C31" s="12"/>
      <c r="D31" s="12"/>
      <c r="E31" s="12"/>
      <c r="F31" s="12"/>
      <c r="G31" s="8"/>
    </row>
    <row r="32" spans="1:7" ht="15.75" x14ac:dyDescent="0.25">
      <c r="A32" s="9" t="s">
        <v>4</v>
      </c>
      <c r="C32" s="7"/>
      <c r="D32" s="7"/>
      <c r="E32" s="7"/>
      <c r="F32" s="7"/>
      <c r="G32" s="7"/>
    </row>
    <row r="33" spans="1:7" x14ac:dyDescent="0.25">
      <c r="A33" s="2" t="s">
        <v>28</v>
      </c>
      <c r="B33" s="4" t="s">
        <v>34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 x14ac:dyDescent="0.25">
      <c r="A34" s="2" t="s">
        <v>39</v>
      </c>
      <c r="B34" s="4">
        <v>150</v>
      </c>
      <c r="C34" s="4">
        <v>3.27</v>
      </c>
      <c r="D34" s="4">
        <v>2.84</v>
      </c>
      <c r="E34" s="4">
        <v>20.51</v>
      </c>
      <c r="F34" s="4">
        <v>120.62</v>
      </c>
      <c r="G34" s="8"/>
    </row>
    <row r="35" spans="1:7" x14ac:dyDescent="0.25">
      <c r="A35" s="11" t="s">
        <v>27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21</v>
      </c>
    </row>
    <row r="36" spans="1:7" x14ac:dyDescent="0.25">
      <c r="A36" s="11" t="s">
        <v>33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 x14ac:dyDescent="0.25">
      <c r="A37" s="2" t="s">
        <v>29</v>
      </c>
      <c r="B37" s="4">
        <v>50</v>
      </c>
      <c r="C37" s="4">
        <v>0.5</v>
      </c>
      <c r="D37" s="4">
        <v>0.1</v>
      </c>
      <c r="E37" s="4">
        <v>1.3</v>
      </c>
      <c r="F37" s="4">
        <v>8.1</v>
      </c>
      <c r="G37" s="8"/>
    </row>
    <row r="38" spans="1:7" x14ac:dyDescent="0.25">
      <c r="A38" s="2" t="s">
        <v>48</v>
      </c>
      <c r="B38" s="4">
        <v>100</v>
      </c>
      <c r="C38" s="4">
        <v>13.3</v>
      </c>
      <c r="D38" s="4">
        <v>13.6</v>
      </c>
      <c r="E38" s="4">
        <v>3.9</v>
      </c>
      <c r="F38" s="4">
        <v>191</v>
      </c>
      <c r="G38" s="8"/>
    </row>
    <row r="41" spans="1:7" x14ac:dyDescent="0.25">
      <c r="A41" s="5"/>
      <c r="D41" s="13"/>
      <c r="E41" s="13"/>
    </row>
    <row r="42" spans="1:7" x14ac:dyDescent="0.25">
      <c r="A42" s="5" t="s">
        <v>11</v>
      </c>
      <c r="D42" s="10"/>
      <c r="E42" s="10"/>
      <c r="F42" t="s">
        <v>16</v>
      </c>
    </row>
    <row r="44" spans="1:7" x14ac:dyDescent="0.25">
      <c r="A44" s="5" t="s">
        <v>12</v>
      </c>
      <c r="D44" s="10"/>
      <c r="E44" s="10"/>
      <c r="F44" t="s">
        <v>15</v>
      </c>
    </row>
    <row r="46" spans="1:7" x14ac:dyDescent="0.25">
      <c r="A46" s="5" t="s">
        <v>13</v>
      </c>
    </row>
    <row r="47" spans="1:7" x14ac:dyDescent="0.25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" workbookViewId="0">
      <selection activeCell="F34" sqref="F34"/>
    </sheetView>
  </sheetViews>
  <sheetFormatPr defaultRowHeight="15" x14ac:dyDescent="0.2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6" t="s">
        <v>0</v>
      </c>
      <c r="B1" s="36"/>
      <c r="C1" s="36"/>
      <c r="D1" s="36"/>
      <c r="E1" s="36"/>
      <c r="F1" s="36"/>
      <c r="G1" s="36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7" t="s">
        <v>63</v>
      </c>
      <c r="B5" s="37"/>
      <c r="C5" s="37"/>
      <c r="D5" s="37"/>
      <c r="E5" s="37"/>
      <c r="F5" s="37"/>
      <c r="G5" s="37"/>
    </row>
    <row r="8" spans="1:9" x14ac:dyDescent="0.25">
      <c r="I8" s="1"/>
    </row>
    <row r="10" spans="1:9" x14ac:dyDescent="0.25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 x14ac:dyDescent="0.25">
      <c r="A11" s="9" t="s">
        <v>1</v>
      </c>
    </row>
    <row r="12" spans="1:9" x14ac:dyDescent="0.25">
      <c r="A12" s="2" t="s">
        <v>28</v>
      </c>
      <c r="B12" s="4" t="s">
        <v>34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 x14ac:dyDescent="0.25">
      <c r="A13" s="2" t="s">
        <v>61</v>
      </c>
      <c r="B13" s="4" t="s">
        <v>62</v>
      </c>
      <c r="C13" s="4">
        <v>20.149999999999999</v>
      </c>
      <c r="D13" s="4">
        <v>16.27</v>
      </c>
      <c r="E13" s="4">
        <v>24.22</v>
      </c>
      <c r="F13" s="4">
        <v>323.94</v>
      </c>
      <c r="G13" s="8" t="s">
        <v>21</v>
      </c>
    </row>
    <row r="14" spans="1:9" x14ac:dyDescent="0.25">
      <c r="A14" s="2" t="s">
        <v>27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4" t="s">
        <v>21</v>
      </c>
    </row>
    <row r="15" spans="1:9" x14ac:dyDescent="0.25">
      <c r="A15" s="2" t="s">
        <v>36</v>
      </c>
      <c r="B15" s="4">
        <v>200</v>
      </c>
      <c r="C15" s="4">
        <v>1.6</v>
      </c>
      <c r="D15" s="4">
        <v>1.03</v>
      </c>
      <c r="E15" s="4">
        <v>3.08</v>
      </c>
      <c r="F15" s="4">
        <v>55.95</v>
      </c>
      <c r="G15" s="8" t="s">
        <v>20</v>
      </c>
    </row>
    <row r="16" spans="1:9" x14ac:dyDescent="0.25">
      <c r="C16" s="7"/>
      <c r="D16" s="7"/>
      <c r="E16" s="7"/>
      <c r="F16" s="7"/>
      <c r="G16" s="7"/>
    </row>
    <row r="17" spans="1:7" x14ac:dyDescent="0.25">
      <c r="C17" s="7"/>
      <c r="D17" s="7"/>
      <c r="E17" s="7"/>
      <c r="F17" s="7"/>
      <c r="G17" s="7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28</v>
      </c>
      <c r="B19" s="4" t="s">
        <v>22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28</v>
      </c>
      <c r="B20" s="4" t="s">
        <v>34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7" t="s">
        <v>59</v>
      </c>
      <c r="B21" s="28" t="s">
        <v>23</v>
      </c>
      <c r="C21" s="28">
        <v>5.37</v>
      </c>
      <c r="D21" s="28">
        <v>5.8</v>
      </c>
      <c r="E21" s="28">
        <v>8.09</v>
      </c>
      <c r="F21" s="28">
        <v>124.74</v>
      </c>
      <c r="G21" s="29" t="s">
        <v>21</v>
      </c>
    </row>
    <row r="22" spans="1:7" x14ac:dyDescent="0.25">
      <c r="A22" s="27" t="s">
        <v>59</v>
      </c>
      <c r="B22" s="28" t="s">
        <v>24</v>
      </c>
      <c r="C22" s="28">
        <v>1.81</v>
      </c>
      <c r="D22" s="28">
        <v>3.8</v>
      </c>
      <c r="E22" s="28">
        <v>8.09</v>
      </c>
      <c r="F22" s="28">
        <v>91.78</v>
      </c>
      <c r="G22" s="29" t="s">
        <v>21</v>
      </c>
    </row>
    <row r="23" spans="1:7" x14ac:dyDescent="0.25">
      <c r="A23" s="2" t="s">
        <v>50</v>
      </c>
      <c r="B23" s="4">
        <v>100</v>
      </c>
      <c r="C23" s="4">
        <v>28.22</v>
      </c>
      <c r="D23" s="4">
        <v>9.19</v>
      </c>
      <c r="E23" s="4">
        <v>4.1399999999999997</v>
      </c>
      <c r="F23" s="4">
        <v>212.13</v>
      </c>
      <c r="G23" s="8" t="s">
        <v>51</v>
      </c>
    </row>
    <row r="24" spans="1:7" x14ac:dyDescent="0.25">
      <c r="A24" s="2" t="s">
        <v>39</v>
      </c>
      <c r="B24" s="4">
        <v>200</v>
      </c>
      <c r="C24" s="4">
        <v>4.3600000000000003</v>
      </c>
      <c r="D24" s="4">
        <v>3.78</v>
      </c>
      <c r="E24" s="4">
        <v>27.34</v>
      </c>
      <c r="F24" s="4">
        <v>160.82</v>
      </c>
      <c r="G24" s="8" t="s">
        <v>21</v>
      </c>
    </row>
    <row r="25" spans="1:7" x14ac:dyDescent="0.25">
      <c r="A25" s="2" t="s">
        <v>52</v>
      </c>
      <c r="B25" s="4">
        <v>100</v>
      </c>
      <c r="C25" s="4">
        <v>1.2</v>
      </c>
      <c r="D25" s="4">
        <v>5.61</v>
      </c>
      <c r="E25" s="4">
        <v>3.3</v>
      </c>
      <c r="F25" s="4">
        <v>68.290000000000006</v>
      </c>
      <c r="G25" s="8" t="s">
        <v>21</v>
      </c>
    </row>
    <row r="26" spans="1:7" x14ac:dyDescent="0.25">
      <c r="A26" s="2" t="s">
        <v>53</v>
      </c>
      <c r="B26" s="4">
        <v>200</v>
      </c>
      <c r="C26" s="4">
        <v>0.75</v>
      </c>
      <c r="D26" s="4">
        <v>7.4999999999999997E-2</v>
      </c>
      <c r="E26" s="4">
        <v>14.19</v>
      </c>
      <c r="F26" s="4">
        <v>60.42</v>
      </c>
      <c r="G26" s="8"/>
    </row>
    <row r="27" spans="1:7" ht="15.75" x14ac:dyDescent="0.25">
      <c r="A27" s="9" t="s">
        <v>3</v>
      </c>
      <c r="C27" s="7"/>
      <c r="D27" s="7"/>
      <c r="E27" s="7"/>
      <c r="F27" s="7"/>
      <c r="G27" s="7"/>
    </row>
    <row r="28" spans="1:7" x14ac:dyDescent="0.25">
      <c r="A28" s="2" t="s">
        <v>54</v>
      </c>
      <c r="B28" s="4" t="s">
        <v>40</v>
      </c>
      <c r="C28" s="4">
        <v>3.12</v>
      </c>
      <c r="D28" s="4">
        <v>0.84</v>
      </c>
      <c r="E28" s="4">
        <v>39.159999999999997</v>
      </c>
      <c r="F28" s="4">
        <v>169.6</v>
      </c>
      <c r="G28" s="6" t="s">
        <v>10</v>
      </c>
    </row>
    <row r="29" spans="1:7" x14ac:dyDescent="0.25">
      <c r="A29" s="11" t="s">
        <v>33</v>
      </c>
      <c r="B29" s="4">
        <v>200</v>
      </c>
      <c r="C29" s="4"/>
      <c r="D29" s="4"/>
      <c r="E29" s="4">
        <v>7</v>
      </c>
      <c r="F29" s="4">
        <v>28</v>
      </c>
      <c r="G29" s="8"/>
    </row>
    <row r="30" spans="1:7" x14ac:dyDescent="0.25">
      <c r="A30" s="2" t="s">
        <v>31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8"/>
    </row>
    <row r="31" spans="1:7" x14ac:dyDescent="0.25">
      <c r="A31" s="2"/>
      <c r="B31" s="7"/>
      <c r="C31" s="12"/>
      <c r="D31" s="12"/>
      <c r="E31" s="12"/>
      <c r="F31" s="12"/>
      <c r="G31" s="8"/>
    </row>
    <row r="32" spans="1:7" ht="15.75" x14ac:dyDescent="0.25">
      <c r="A32" s="9" t="s">
        <v>4</v>
      </c>
      <c r="C32" s="7"/>
      <c r="D32" s="7"/>
      <c r="E32" s="7"/>
      <c r="F32" s="7"/>
      <c r="G32" s="7"/>
    </row>
    <row r="33" spans="1:7" x14ac:dyDescent="0.25">
      <c r="A33" s="2" t="s">
        <v>28</v>
      </c>
      <c r="B33" s="4" t="s">
        <v>34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 x14ac:dyDescent="0.25">
      <c r="A34" s="2" t="s">
        <v>55</v>
      </c>
      <c r="B34" s="4">
        <v>200</v>
      </c>
      <c r="C34" s="4">
        <v>14.7</v>
      </c>
      <c r="D34" s="4">
        <v>32.6</v>
      </c>
      <c r="E34" s="4">
        <v>11.98</v>
      </c>
      <c r="F34" s="4">
        <v>400.12</v>
      </c>
      <c r="G34" s="8" t="s">
        <v>21</v>
      </c>
    </row>
    <row r="35" spans="1:7" x14ac:dyDescent="0.25">
      <c r="A35" s="11" t="s">
        <v>27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21</v>
      </c>
    </row>
    <row r="36" spans="1:7" x14ac:dyDescent="0.25">
      <c r="A36" s="11" t="s">
        <v>33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 x14ac:dyDescent="0.25">
      <c r="A37" s="2"/>
      <c r="B37" s="4"/>
      <c r="C37" s="4"/>
      <c r="D37" s="4"/>
      <c r="E37" s="4"/>
      <c r="F37" s="4"/>
      <c r="G37" s="8"/>
    </row>
    <row r="38" spans="1:7" x14ac:dyDescent="0.25">
      <c r="A38" s="2"/>
      <c r="B38" s="4"/>
      <c r="C38" s="4"/>
      <c r="D38" s="4"/>
      <c r="E38" s="4"/>
      <c r="F38" s="4"/>
      <c r="G38" s="8"/>
    </row>
    <row r="41" spans="1:7" x14ac:dyDescent="0.25">
      <c r="A41" s="5"/>
      <c r="D41" s="13"/>
      <c r="E41" s="13"/>
    </row>
    <row r="42" spans="1:7" x14ac:dyDescent="0.25">
      <c r="A42" s="5" t="s">
        <v>11</v>
      </c>
      <c r="D42" s="10"/>
      <c r="E42" s="10"/>
      <c r="F42" t="s">
        <v>16</v>
      </c>
    </row>
    <row r="44" spans="1:7" x14ac:dyDescent="0.25">
      <c r="A44" s="5" t="s">
        <v>12</v>
      </c>
      <c r="D44" s="10"/>
      <c r="E44" s="10"/>
      <c r="F44" t="s">
        <v>15</v>
      </c>
    </row>
    <row r="46" spans="1:7" x14ac:dyDescent="0.25">
      <c r="A46" s="5" t="s">
        <v>13</v>
      </c>
    </row>
    <row r="47" spans="1:7" x14ac:dyDescent="0.25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workbookViewId="0">
      <selection activeCell="A34" sqref="A34:G34"/>
    </sheetView>
  </sheetViews>
  <sheetFormatPr defaultRowHeight="15" x14ac:dyDescent="0.2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6" t="s">
        <v>0</v>
      </c>
      <c r="B1" s="36"/>
      <c r="C1" s="36"/>
      <c r="D1" s="36"/>
      <c r="E1" s="36"/>
      <c r="F1" s="36"/>
      <c r="G1" s="36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7" t="s">
        <v>86</v>
      </c>
      <c r="B5" s="38"/>
      <c r="C5" s="38"/>
      <c r="D5" s="38"/>
      <c r="E5" s="38"/>
      <c r="F5" s="38"/>
      <c r="G5" s="38"/>
    </row>
    <row r="8" spans="1:9" x14ac:dyDescent="0.25">
      <c r="I8" s="1"/>
    </row>
    <row r="10" spans="1:9" x14ac:dyDescent="0.25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 x14ac:dyDescent="0.25">
      <c r="A11" s="9" t="s">
        <v>1</v>
      </c>
    </row>
    <row r="12" spans="1:9" x14ac:dyDescent="0.25">
      <c r="A12" s="2" t="s">
        <v>28</v>
      </c>
      <c r="B12" s="4" t="s">
        <v>34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 x14ac:dyDescent="0.25">
      <c r="A13" s="32" t="s">
        <v>105</v>
      </c>
      <c r="B13" s="4">
        <v>130</v>
      </c>
      <c r="C13" s="33">
        <v>20.309999999999999</v>
      </c>
      <c r="D13" s="33">
        <v>28.39</v>
      </c>
      <c r="E13" s="33">
        <v>0.92</v>
      </c>
      <c r="F13" s="33">
        <v>340.43</v>
      </c>
      <c r="G13" s="8" t="s">
        <v>66</v>
      </c>
    </row>
    <row r="14" spans="1:9" x14ac:dyDescent="0.25">
      <c r="A14" s="2" t="s">
        <v>27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4" t="s">
        <v>21</v>
      </c>
    </row>
    <row r="15" spans="1:9" x14ac:dyDescent="0.25">
      <c r="A15" s="2" t="s">
        <v>33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9" x14ac:dyDescent="0.25">
      <c r="A16" s="2" t="s">
        <v>45</v>
      </c>
      <c r="B16" s="4">
        <v>50</v>
      </c>
      <c r="C16" s="4">
        <v>0.35</v>
      </c>
      <c r="D16" s="4">
        <v>0.15</v>
      </c>
      <c r="E16" s="4">
        <v>1.55</v>
      </c>
      <c r="F16" s="4">
        <v>9.5</v>
      </c>
      <c r="G16" s="8"/>
    </row>
    <row r="17" spans="1:7" x14ac:dyDescent="0.25">
      <c r="A17" s="11"/>
      <c r="B17" s="16" t="s">
        <v>56</v>
      </c>
      <c r="C17" s="18">
        <f>SUM(C12:C16)</f>
        <v>23.700000000000003</v>
      </c>
      <c r="D17" s="18">
        <f t="shared" ref="D17:F17" si="0">SUM(D12:D16)</f>
        <v>37.410000000000004</v>
      </c>
      <c r="E17" s="18">
        <f t="shared" si="0"/>
        <v>28.63</v>
      </c>
      <c r="F17" s="18">
        <f t="shared" si="0"/>
        <v>550.02</v>
      </c>
      <c r="G17" s="8"/>
    </row>
    <row r="18" spans="1:7" x14ac:dyDescent="0.25">
      <c r="B18" s="7"/>
      <c r="C18" s="7"/>
      <c r="D18" s="7"/>
      <c r="E18" s="7"/>
      <c r="F18" s="7"/>
      <c r="G18" s="7"/>
    </row>
    <row r="19" spans="1:7" ht="15.75" x14ac:dyDescent="0.25">
      <c r="A19" s="9" t="s">
        <v>2</v>
      </c>
      <c r="C19" s="7"/>
      <c r="D19" s="7"/>
      <c r="E19" s="7"/>
      <c r="F19" s="7"/>
      <c r="G19" s="7"/>
    </row>
    <row r="20" spans="1:7" x14ac:dyDescent="0.25">
      <c r="A20" s="2" t="s">
        <v>28</v>
      </c>
      <c r="B20" s="4" t="s">
        <v>22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 x14ac:dyDescent="0.25">
      <c r="A21" s="2" t="s">
        <v>59</v>
      </c>
      <c r="B21" s="4" t="s">
        <v>23</v>
      </c>
      <c r="C21" s="4">
        <v>5.37</v>
      </c>
      <c r="D21" s="4">
        <v>5.8</v>
      </c>
      <c r="E21" s="4">
        <v>8.09</v>
      </c>
      <c r="F21" s="4">
        <v>124.74</v>
      </c>
      <c r="G21" s="8" t="s">
        <v>21</v>
      </c>
    </row>
    <row r="22" spans="1:7" x14ac:dyDescent="0.25">
      <c r="A22" s="2" t="s">
        <v>106</v>
      </c>
      <c r="B22" s="4">
        <v>100</v>
      </c>
      <c r="C22" s="4">
        <v>22.63</v>
      </c>
      <c r="D22" s="4">
        <v>28.31</v>
      </c>
      <c r="E22" s="4">
        <v>0.47</v>
      </c>
      <c r="F22" s="4">
        <v>347.13</v>
      </c>
      <c r="G22" s="8"/>
    </row>
    <row r="23" spans="1:7" x14ac:dyDescent="0.25">
      <c r="A23" s="2" t="s">
        <v>107</v>
      </c>
      <c r="B23" s="4">
        <v>200</v>
      </c>
      <c r="C23" s="4">
        <v>4.6399999999999997</v>
      </c>
      <c r="D23" s="4">
        <v>2.5299999999999998</v>
      </c>
      <c r="E23" s="4">
        <v>34.340000000000003</v>
      </c>
      <c r="F23" s="4">
        <v>178.67</v>
      </c>
      <c r="G23" s="8"/>
    </row>
    <row r="24" spans="1:7" x14ac:dyDescent="0.25">
      <c r="A24" s="2" t="s">
        <v>29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 x14ac:dyDescent="0.25">
      <c r="A25" s="2" t="s">
        <v>108</v>
      </c>
      <c r="B25" s="4">
        <v>200</v>
      </c>
      <c r="C25" s="4">
        <v>0.24</v>
      </c>
      <c r="D25" s="4">
        <v>0.05</v>
      </c>
      <c r="E25" s="4">
        <v>12.3</v>
      </c>
      <c r="F25" s="4">
        <v>50.58</v>
      </c>
      <c r="G25" s="8"/>
    </row>
    <row r="26" spans="1:7" x14ac:dyDescent="0.25">
      <c r="A26" s="2"/>
      <c r="B26" s="16" t="s">
        <v>56</v>
      </c>
      <c r="C26" s="18">
        <f>SUM(C20:C25)</f>
        <v>38.92</v>
      </c>
      <c r="D26" s="18">
        <f t="shared" ref="D26:F26" si="1">SUM(D20:D25)</f>
        <v>37.97</v>
      </c>
      <c r="E26" s="18">
        <f t="shared" si="1"/>
        <v>92.929999999999993</v>
      </c>
      <c r="F26" s="18">
        <f t="shared" si="1"/>
        <v>894.77</v>
      </c>
      <c r="G26" s="8"/>
    </row>
    <row r="27" spans="1:7" x14ac:dyDescent="0.25">
      <c r="A27" s="2"/>
      <c r="C27" s="7"/>
      <c r="D27" s="7"/>
      <c r="E27" s="7"/>
      <c r="F27" s="7"/>
      <c r="G27" s="8"/>
    </row>
    <row r="28" spans="1:7" ht="15.75" x14ac:dyDescent="0.25">
      <c r="A28" s="9" t="s">
        <v>3</v>
      </c>
      <c r="C28" s="7"/>
      <c r="D28" s="7"/>
      <c r="E28" s="7"/>
      <c r="F28" s="7"/>
      <c r="G28" s="7"/>
    </row>
    <row r="29" spans="1:7" x14ac:dyDescent="0.25">
      <c r="A29" s="2" t="s">
        <v>109</v>
      </c>
      <c r="B29" s="4">
        <v>66</v>
      </c>
      <c r="C29" s="4">
        <v>4.33</v>
      </c>
      <c r="D29" s="4">
        <v>2.72</v>
      </c>
      <c r="E29" s="4">
        <v>23.7</v>
      </c>
      <c r="F29" s="4">
        <v>136.62</v>
      </c>
      <c r="G29" s="8" t="s">
        <v>21</v>
      </c>
    </row>
    <row r="30" spans="1:7" x14ac:dyDescent="0.25">
      <c r="A30" s="2" t="s">
        <v>110</v>
      </c>
      <c r="B30" s="4">
        <v>200</v>
      </c>
      <c r="C30" s="4">
        <v>0.4</v>
      </c>
      <c r="D30" s="4"/>
      <c r="E30" s="4">
        <v>24.8</v>
      </c>
      <c r="F30" s="4">
        <v>104</v>
      </c>
      <c r="G30" s="8"/>
    </row>
    <row r="31" spans="1:7" x14ac:dyDescent="0.25">
      <c r="A31" s="2"/>
      <c r="B31" s="4"/>
      <c r="C31" s="4"/>
      <c r="D31" s="4"/>
      <c r="E31" s="4"/>
      <c r="F31" s="4"/>
      <c r="G31" s="8"/>
    </row>
    <row r="32" spans="1:7" x14ac:dyDescent="0.25">
      <c r="A32" s="2"/>
      <c r="B32" s="16" t="s">
        <v>56</v>
      </c>
      <c r="C32" s="18">
        <f>SUM(C29:C31)</f>
        <v>4.7300000000000004</v>
      </c>
      <c r="D32" s="18">
        <f t="shared" ref="D32:F32" si="2">SUM(D29:D31)</f>
        <v>2.72</v>
      </c>
      <c r="E32" s="18">
        <f t="shared" si="2"/>
        <v>48.5</v>
      </c>
      <c r="F32" s="18">
        <f t="shared" si="2"/>
        <v>240.62</v>
      </c>
      <c r="G32" s="8"/>
    </row>
    <row r="33" spans="1:7" ht="15.75" x14ac:dyDescent="0.25">
      <c r="A33" s="9" t="s">
        <v>4</v>
      </c>
      <c r="C33" s="7"/>
      <c r="D33" s="7"/>
      <c r="E33" s="7"/>
      <c r="F33" s="7"/>
      <c r="G33" s="7"/>
    </row>
    <row r="34" spans="1:7" x14ac:dyDescent="0.25">
      <c r="A34" s="2" t="s">
        <v>32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 x14ac:dyDescent="0.25">
      <c r="A35" s="2" t="s">
        <v>27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21</v>
      </c>
    </row>
    <row r="36" spans="1:7" x14ac:dyDescent="0.25">
      <c r="A36" s="2" t="s">
        <v>33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 x14ac:dyDescent="0.25">
      <c r="A37" s="34" t="s">
        <v>111</v>
      </c>
      <c r="B37" s="4" t="s">
        <v>112</v>
      </c>
      <c r="C37" s="4">
        <v>25.87</v>
      </c>
      <c r="D37" s="4">
        <v>21.64</v>
      </c>
      <c r="E37" s="4">
        <v>24.84</v>
      </c>
      <c r="F37" s="4">
        <v>397.58</v>
      </c>
      <c r="G37" s="8" t="s">
        <v>113</v>
      </c>
    </row>
    <row r="38" spans="1:7" x14ac:dyDescent="0.25">
      <c r="A38" s="2"/>
      <c r="B38" s="4"/>
      <c r="C38" s="4"/>
      <c r="D38" s="4"/>
      <c r="E38" s="4"/>
      <c r="F38" s="4"/>
      <c r="G38" s="8"/>
    </row>
    <row r="39" spans="1:7" x14ac:dyDescent="0.25">
      <c r="A39" s="2"/>
      <c r="B39" s="16" t="s">
        <v>56</v>
      </c>
      <c r="C39" s="18">
        <f>SUM(C34:C38)</f>
        <v>27.79</v>
      </c>
      <c r="D39" s="18">
        <f t="shared" ref="D39:F39" si="3">SUM(D34:D38)</f>
        <v>30.310000000000002</v>
      </c>
      <c r="E39" s="18">
        <f t="shared" si="3"/>
        <v>42.2</v>
      </c>
      <c r="F39" s="18">
        <f t="shared" si="3"/>
        <v>553.87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4"/>
      <c r="C41" s="4"/>
      <c r="D41" s="4"/>
      <c r="E41" s="4"/>
      <c r="F41" s="4"/>
      <c r="G41" s="8"/>
    </row>
    <row r="42" spans="1:7" x14ac:dyDescent="0.25">
      <c r="A42" s="2"/>
      <c r="B42" s="4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7" workbookViewId="0">
      <selection activeCell="A37" sqref="A37:G37"/>
    </sheetView>
  </sheetViews>
  <sheetFormatPr defaultRowHeight="15" x14ac:dyDescent="0.2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6" t="s">
        <v>0</v>
      </c>
      <c r="B1" s="36"/>
      <c r="C1" s="36"/>
      <c r="D1" s="36"/>
      <c r="E1" s="36"/>
      <c r="F1" s="36"/>
      <c r="G1" s="36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7" t="s">
        <v>87</v>
      </c>
      <c r="B5" s="38"/>
      <c r="C5" s="38"/>
      <c r="D5" s="38"/>
      <c r="E5" s="38"/>
      <c r="F5" s="38"/>
      <c r="G5" s="38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28</v>
      </c>
      <c r="B11" s="4" t="s">
        <v>34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 x14ac:dyDescent="0.25">
      <c r="A12" s="2" t="s">
        <v>29</v>
      </c>
      <c r="B12" s="4">
        <v>50</v>
      </c>
      <c r="C12" s="4">
        <v>0.5</v>
      </c>
      <c r="D12" s="4">
        <v>0.1</v>
      </c>
      <c r="E12" s="4">
        <v>1.3</v>
      </c>
      <c r="F12" s="4">
        <v>8.1</v>
      </c>
      <c r="G12" s="8"/>
    </row>
    <row r="13" spans="1:9" x14ac:dyDescent="0.25">
      <c r="A13" s="11" t="s">
        <v>33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 x14ac:dyDescent="0.25">
      <c r="A14" s="2" t="s">
        <v>27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4" t="s">
        <v>21</v>
      </c>
    </row>
    <row r="15" spans="1:9" x14ac:dyDescent="0.25">
      <c r="A15" s="2" t="s">
        <v>74</v>
      </c>
      <c r="B15" s="4" t="s">
        <v>75</v>
      </c>
      <c r="C15" s="4">
        <v>22.64</v>
      </c>
      <c r="D15" s="4">
        <v>12.98</v>
      </c>
      <c r="E15" s="4">
        <v>49.03</v>
      </c>
      <c r="F15" s="4">
        <v>403.5</v>
      </c>
      <c r="G15" s="8" t="s">
        <v>10</v>
      </c>
    </row>
    <row r="16" spans="1:9" x14ac:dyDescent="0.25">
      <c r="A16" s="2"/>
      <c r="B16" s="4"/>
      <c r="C16" s="4"/>
      <c r="D16" s="4"/>
      <c r="E16" s="4"/>
      <c r="F16" s="4"/>
      <c r="G16" s="6"/>
    </row>
    <row r="17" spans="1:7" x14ac:dyDescent="0.25">
      <c r="B17" s="16" t="s">
        <v>56</v>
      </c>
      <c r="C17" s="19">
        <f>SUM(C11:C15)</f>
        <v>26.18</v>
      </c>
      <c r="D17" s="19">
        <f t="shared" ref="D17:F17" si="0">SUM(D11:D15)</f>
        <v>21.950000000000003</v>
      </c>
      <c r="E17" s="19">
        <f t="shared" si="0"/>
        <v>76.489999999999995</v>
      </c>
      <c r="F17" s="19">
        <f t="shared" si="0"/>
        <v>611.69000000000005</v>
      </c>
      <c r="G17" s="8"/>
    </row>
    <row r="18" spans="1:7" x14ac:dyDescent="0.25">
      <c r="A18" s="11"/>
      <c r="B18" s="4"/>
      <c r="C18" s="4"/>
      <c r="D18" s="4"/>
      <c r="E18" s="4"/>
      <c r="F18" s="4"/>
      <c r="G18" s="8"/>
    </row>
    <row r="19" spans="1:7" x14ac:dyDescent="0.25">
      <c r="B19" s="7"/>
      <c r="C19" s="7"/>
      <c r="D19" s="7"/>
      <c r="E19" s="7"/>
      <c r="F19" s="7"/>
      <c r="G19" s="7"/>
    </row>
    <row r="20" spans="1:7" ht="15.75" x14ac:dyDescent="0.25">
      <c r="A20" s="9" t="s">
        <v>2</v>
      </c>
      <c r="C20" s="7"/>
      <c r="D20" s="7"/>
      <c r="E20" s="7"/>
      <c r="F20" s="7"/>
      <c r="G20" s="7"/>
    </row>
    <row r="21" spans="1:7" x14ac:dyDescent="0.25">
      <c r="A21" s="2" t="s">
        <v>28</v>
      </c>
      <c r="B21" s="4" t="s">
        <v>22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 x14ac:dyDescent="0.25">
      <c r="A22" s="2" t="s">
        <v>76</v>
      </c>
      <c r="B22" s="4" t="s">
        <v>23</v>
      </c>
      <c r="C22" s="4">
        <v>8.6999999999999993</v>
      </c>
      <c r="D22" s="4">
        <v>6.17</v>
      </c>
      <c r="E22" s="4">
        <v>16.78</v>
      </c>
      <c r="F22" s="4">
        <v>157.44999999999999</v>
      </c>
      <c r="G22" s="8" t="s">
        <v>21</v>
      </c>
    </row>
    <row r="23" spans="1:7" x14ac:dyDescent="0.25">
      <c r="A23" s="2" t="s">
        <v>39</v>
      </c>
      <c r="B23" s="4">
        <v>200</v>
      </c>
      <c r="C23" s="4">
        <v>4.3600000000000003</v>
      </c>
      <c r="D23" s="4">
        <v>3.78</v>
      </c>
      <c r="E23" s="4">
        <v>27.34</v>
      </c>
      <c r="F23" s="4">
        <v>160.82</v>
      </c>
      <c r="G23" s="8" t="s">
        <v>21</v>
      </c>
    </row>
    <row r="24" spans="1:7" x14ac:dyDescent="0.25">
      <c r="A24" s="5" t="s">
        <v>114</v>
      </c>
      <c r="B24" s="26" t="s">
        <v>115</v>
      </c>
      <c r="C24" s="4">
        <v>14.3</v>
      </c>
      <c r="D24" s="4">
        <v>16.079999999999998</v>
      </c>
      <c r="E24" s="4">
        <v>14.87</v>
      </c>
      <c r="F24" s="4">
        <v>261.37</v>
      </c>
      <c r="G24" s="8" t="s">
        <v>38</v>
      </c>
    </row>
    <row r="25" spans="1:7" x14ac:dyDescent="0.25">
      <c r="A25" s="2" t="s">
        <v>81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7" x14ac:dyDescent="0.25">
      <c r="A26" s="2"/>
      <c r="B26" s="4"/>
      <c r="C26" s="4"/>
      <c r="D26" s="4"/>
      <c r="E26" s="4"/>
      <c r="F26" s="4"/>
      <c r="G26" s="8"/>
    </row>
    <row r="27" spans="1:7" x14ac:dyDescent="0.25">
      <c r="A27" s="2"/>
      <c r="B27" s="16" t="s">
        <v>56</v>
      </c>
      <c r="C27" s="18">
        <f>SUM(C21:C26)</f>
        <v>32.65</v>
      </c>
      <c r="D27" s="18">
        <f>SUM(D21:D26)</f>
        <v>27.169999999999998</v>
      </c>
      <c r="E27" s="18">
        <f>SUM(E21:E26)</f>
        <v>100.58</v>
      </c>
      <c r="F27" s="18">
        <f>SUM(F21:F26)</f>
        <v>802.96999999999991</v>
      </c>
      <c r="G27" s="8"/>
    </row>
    <row r="28" spans="1:7" x14ac:dyDescent="0.25">
      <c r="A28" s="2"/>
      <c r="C28" s="7"/>
      <c r="D28" s="7"/>
      <c r="E28" s="7"/>
      <c r="F28" s="7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11" t="s">
        <v>33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 x14ac:dyDescent="0.25">
      <c r="A31" s="2" t="s">
        <v>31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30"/>
    </row>
    <row r="32" spans="1:7" x14ac:dyDescent="0.25">
      <c r="A32" s="2" t="s">
        <v>82</v>
      </c>
      <c r="B32" s="4">
        <v>50</v>
      </c>
      <c r="C32" s="4">
        <v>2.85</v>
      </c>
      <c r="D32" s="4">
        <v>13.3</v>
      </c>
      <c r="E32" s="4">
        <v>24.9</v>
      </c>
      <c r="F32" s="4">
        <v>221</v>
      </c>
      <c r="G32" s="8" t="s">
        <v>83</v>
      </c>
    </row>
    <row r="33" spans="1:7" x14ac:dyDescent="0.25">
      <c r="A33" s="11"/>
      <c r="B33" s="4"/>
      <c r="C33" s="4"/>
      <c r="D33" s="4"/>
      <c r="E33" s="4"/>
      <c r="F33" s="4"/>
      <c r="G33" s="8"/>
    </row>
    <row r="34" spans="1:7" x14ac:dyDescent="0.25">
      <c r="A34" s="2"/>
      <c r="B34" s="16" t="s">
        <v>56</v>
      </c>
      <c r="C34" s="20">
        <f>SUM(C30:C33)</f>
        <v>3.68</v>
      </c>
      <c r="D34" s="20">
        <f t="shared" ref="D34:F34" si="1">SUM(D30:D33)</f>
        <v>13.66</v>
      </c>
      <c r="E34" s="20">
        <f t="shared" si="1"/>
        <v>44.5</v>
      </c>
      <c r="F34" s="20">
        <f t="shared" si="1"/>
        <v>305.99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32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2" t="s">
        <v>116</v>
      </c>
      <c r="B37" s="4" t="s">
        <v>112</v>
      </c>
      <c r="C37" s="4">
        <v>11.42</v>
      </c>
      <c r="D37" s="4">
        <v>13.89</v>
      </c>
      <c r="E37" s="4">
        <v>62.88</v>
      </c>
      <c r="F37" s="4">
        <v>422.19</v>
      </c>
      <c r="G37" s="8" t="s">
        <v>26</v>
      </c>
    </row>
    <row r="38" spans="1:7" x14ac:dyDescent="0.25">
      <c r="A38" s="11" t="s">
        <v>27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21</v>
      </c>
    </row>
    <row r="39" spans="1:7" x14ac:dyDescent="0.25">
      <c r="A39" s="11" t="s">
        <v>33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31"/>
      <c r="B40" s="4"/>
      <c r="C40" s="4"/>
      <c r="D40" s="4"/>
      <c r="E40" s="4"/>
      <c r="F40" s="4"/>
      <c r="G40" s="8"/>
    </row>
    <row r="41" spans="1:7" x14ac:dyDescent="0.25">
      <c r="A41" s="2"/>
      <c r="B41" s="4"/>
      <c r="C41" s="4"/>
      <c r="D41" s="4"/>
      <c r="E41" s="4"/>
      <c r="F41" s="4"/>
      <c r="G41" s="8"/>
    </row>
    <row r="42" spans="1:7" x14ac:dyDescent="0.25">
      <c r="B42" s="16" t="s">
        <v>56</v>
      </c>
      <c r="C42" s="21">
        <f>SUM(C36:C41)</f>
        <v>13.34</v>
      </c>
      <c r="D42" s="21">
        <f t="shared" ref="D42:F42" si="2">SUM(D36:D41)</f>
        <v>22.560000000000002</v>
      </c>
      <c r="E42" s="21">
        <f t="shared" si="2"/>
        <v>80.239999999999995</v>
      </c>
      <c r="F42" s="21">
        <f t="shared" si="2"/>
        <v>578.48</v>
      </c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pirm</vt:lpstr>
      <vt:lpstr>otrd</vt:lpstr>
      <vt:lpstr>tre</vt:lpstr>
      <vt:lpstr>cetur</vt:lpstr>
      <vt:lpstr>Piektdiena</vt:lpstr>
      <vt:lpstr>Sheet1 (4)</vt:lpstr>
      <vt:lpstr>Sheet1 (5)</vt:lpstr>
      <vt:lpstr>sestd</vt:lpstr>
      <vt:lpstr>svētd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2017-05-16T14:06:18Z</dcterms:modified>
</cp:coreProperties>
</file>